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zam\Downloads\"/>
    </mc:Choice>
  </mc:AlternateContent>
  <xr:revisionPtr revIDLastSave="0" documentId="13_ncr:1_{28ECA6BF-6721-487A-B04C-AB374EAC81DF}" xr6:coauthVersionLast="47" xr6:coauthVersionMax="47" xr10:uidLastSave="{00000000-0000-0000-0000-000000000000}"/>
  <bookViews>
    <workbookView xWindow="-110" yWindow="-110" windowWidth="19420" windowHeight="11020" xr2:uid="{01F84CC8-BC44-4B15-9B62-C6B0AAE08211}"/>
  </bookViews>
  <sheets>
    <sheet name="rec" sheetId="14" r:id="rId1"/>
    <sheet name="dev" sheetId="15" r:id="rId2"/>
  </sheets>
  <definedNames>
    <definedName name="_xlnm.Print_Area" localSheetId="0">rec!$A$1:$K$156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1" i="15" l="1"/>
  <c r="E141" i="15"/>
  <c r="G140" i="15"/>
  <c r="G103" i="15"/>
  <c r="G97" i="15"/>
  <c r="G92" i="15"/>
  <c r="G89" i="15"/>
  <c r="G84" i="15"/>
  <c r="G75" i="15"/>
  <c r="G72" i="15"/>
  <c r="G59" i="15"/>
  <c r="G47" i="15"/>
  <c r="G31" i="15"/>
  <c r="G27" i="15"/>
  <c r="G21" i="15"/>
  <c r="G13" i="15"/>
  <c r="G141" i="15" s="1"/>
  <c r="G144" i="14"/>
  <c r="G106" i="14"/>
  <c r="G103" i="14"/>
  <c r="G7" i="14"/>
  <c r="G91" i="14"/>
  <c r="G86" i="14"/>
  <c r="G81" i="14"/>
  <c r="G78" i="14"/>
  <c r="G58" i="14"/>
  <c r="G54" i="14"/>
  <c r="G43" i="14"/>
  <c r="G33" i="14" l="1"/>
  <c r="G29" i="14"/>
  <c r="G19" i="14"/>
  <c r="G13" i="14"/>
  <c r="F145" i="14" l="1"/>
  <c r="G145" i="14" l="1"/>
  <c r="E145" i="14"/>
  <c r="E147" i="14" l="1"/>
</calcChain>
</file>

<file path=xl/sharedStrings.xml><?xml version="1.0" encoding="utf-8"?>
<sst xmlns="http://schemas.openxmlformats.org/spreadsheetml/2006/main" count="786" uniqueCount="443">
  <si>
    <t>Department</t>
  </si>
  <si>
    <t>Mabu Company Limited</t>
  </si>
  <si>
    <t>Hartland Investment Company Limited</t>
  </si>
  <si>
    <t>Ucha Company Limited</t>
  </si>
  <si>
    <t>SPELLION KENYA LIMITED</t>
  </si>
  <si>
    <t>OFUMBULO COMPANY LIMITED</t>
  </si>
  <si>
    <t>GOLDEN CREST AGENCIES LTD</t>
  </si>
  <si>
    <t>Cornlizzo Agencies Ltd</t>
  </si>
  <si>
    <t>MOHJOE INVESTMENTS</t>
  </si>
  <si>
    <t>Abet General Agencies Limited</t>
  </si>
  <si>
    <t>Brejay Investments Limited</t>
  </si>
  <si>
    <t>FINOTECH AGENCIES LIMITED</t>
  </si>
  <si>
    <t>Imbuhi General Supplies Limited</t>
  </si>
  <si>
    <t>Jaba Supplies Limited</t>
  </si>
  <si>
    <t>Jaysa Industries Limited</t>
  </si>
  <si>
    <t>Touch And Finish Africa Limited</t>
  </si>
  <si>
    <t>DALDA PETROL STATION LIMTED</t>
  </si>
  <si>
    <t>Franjuc Company Limited</t>
  </si>
  <si>
    <t>J And E East Africa Limited</t>
  </si>
  <si>
    <t>Jureca Investment Limited</t>
  </si>
  <si>
    <t>Mewrel Investments Ltd</t>
  </si>
  <si>
    <t>Naamani Limited</t>
  </si>
  <si>
    <t>Rontech Logistics Limited</t>
  </si>
  <si>
    <t>Schocher Vega Limited</t>
  </si>
  <si>
    <t>Tessco Consolidated Co. Limited</t>
  </si>
  <si>
    <t>Jobrides Company Limited</t>
  </si>
  <si>
    <t>Mwesila Investment Company Limited</t>
  </si>
  <si>
    <t>Bemut Ventures Limited</t>
  </si>
  <si>
    <t>Manchez Company Limited</t>
  </si>
  <si>
    <t>BARABU ENTERPRISES LIMITED</t>
  </si>
  <si>
    <t>Cylink Construction Limited</t>
  </si>
  <si>
    <t>Kenite Systems Solutions Ltd</t>
  </si>
  <si>
    <t>Stelid Company Limited</t>
  </si>
  <si>
    <t>CATHEMAX INVESTMENTS LIMITED</t>
  </si>
  <si>
    <t>Cathemax Investments Ltd</t>
  </si>
  <si>
    <t>Multidose Agro Supplies Limited</t>
  </si>
  <si>
    <t>Aba Healthcare Limited</t>
  </si>
  <si>
    <t>Omera Auto Spares Limited</t>
  </si>
  <si>
    <t>Chirima Company Limited</t>
  </si>
  <si>
    <t>Ngino Holdings Company Limited</t>
  </si>
  <si>
    <t>Jelamen Enterprise</t>
  </si>
  <si>
    <t>Ossiezeys Enterprises Limited</t>
  </si>
  <si>
    <t>EMIRATES SOLUTIONS (KENYA) LIMITED</t>
  </si>
  <si>
    <t>YUMIL AGENCIES LIMITED</t>
  </si>
  <si>
    <t>Brimark Training Consultancy</t>
  </si>
  <si>
    <t>Hotel Rastopark Limited</t>
  </si>
  <si>
    <t>Rossalu Enterprise Limited</t>
  </si>
  <si>
    <t>Losia Investments Limited</t>
  </si>
  <si>
    <t>Deco Annex Company Limited</t>
  </si>
  <si>
    <t>Ifuvu Limited</t>
  </si>
  <si>
    <t>Cornerside Supplies Limited</t>
  </si>
  <si>
    <t>Samia Ventures Limited</t>
  </si>
  <si>
    <t>Hopemich Holdings Limited</t>
  </si>
  <si>
    <t>Emmajo Ltd</t>
  </si>
  <si>
    <t>Pheshima Investments Ltd</t>
  </si>
  <si>
    <t>Edlex Co Limited</t>
  </si>
  <si>
    <t>Hotel Suddex</t>
  </si>
  <si>
    <t>Juzima Holdings Company Ltd</t>
  </si>
  <si>
    <t>Westrift Logistics Limited</t>
  </si>
  <si>
    <t>Kaspal Ventures Limited</t>
  </si>
  <si>
    <t xml:space="preserve">Sceptre Tours &amp; Travels </t>
  </si>
  <si>
    <t>PSM</t>
  </si>
  <si>
    <t>WATER</t>
  </si>
  <si>
    <t>Payee</t>
  </si>
  <si>
    <t>Oweflex Co Limited</t>
  </si>
  <si>
    <t>OIRO ENTERPRISE</t>
  </si>
  <si>
    <t>DEE And MANOR LIMITED</t>
  </si>
  <si>
    <t>UYONGA GENERAL SUPPLIES</t>
  </si>
  <si>
    <t>OFUMBULO COMPANY LTD</t>
  </si>
  <si>
    <t>PHISUE VENTURES LIMITED</t>
  </si>
  <si>
    <t>KAALAI LIMITED</t>
  </si>
  <si>
    <t>BERGOY COMPANY LIMITED</t>
  </si>
  <si>
    <t>ANMA HOLDINGS LIMITED</t>
  </si>
  <si>
    <t>OTOMAC COMPANY LIMITED</t>
  </si>
  <si>
    <t>Alrose Builders Limited</t>
  </si>
  <si>
    <t>LACOLLA GENERAL SUPPLIES AND SERVIC</t>
  </si>
  <si>
    <t>LEOKIZ INVESTMENT</t>
  </si>
  <si>
    <t>COMBIC KENYA LIMITED</t>
  </si>
  <si>
    <t>Oniala General Construction And Sup</t>
  </si>
  <si>
    <t>PROSPEROUS GREAT ACTION</t>
  </si>
  <si>
    <t>IZELLE AGENCIES</t>
  </si>
  <si>
    <t>PRIME CONTRACTORS KENYA LIMITED</t>
  </si>
  <si>
    <t>Malareva General Contractor And Sup</t>
  </si>
  <si>
    <t>Inforcom Technology Solutions Limit</t>
  </si>
  <si>
    <t>ADVICO SERVICE LIMITED</t>
  </si>
  <si>
    <t>CHARLINK GENERAL SUPPLIERS</t>
  </si>
  <si>
    <t>NEXIUM ENTERPRISES</t>
  </si>
  <si>
    <t>MURMO COMPANY LIMITED</t>
  </si>
  <si>
    <t>FILMA GENERAL BUILDING CONTRACTORS</t>
  </si>
  <si>
    <t>KAPESURU ENTERPRISES</t>
  </si>
  <si>
    <t>ODUKERI ENTERPRISES</t>
  </si>
  <si>
    <t>OPET ENTERPRISES LIMITED</t>
  </si>
  <si>
    <t>MUSARAT PALM ASCEND LIMITED</t>
  </si>
  <si>
    <t>DALMAS MADALA BULUMA</t>
  </si>
  <si>
    <t>NAGELENDY ENTERPRISES LTD</t>
  </si>
  <si>
    <t>Al Eussra Limited</t>
  </si>
  <si>
    <t>BARASHO KENYA LIMITED</t>
  </si>
  <si>
    <t>CELFI ENTERPRISES</t>
  </si>
  <si>
    <t>ABYSSINIA GENERAL CONSTRUCTORS AND</t>
  </si>
  <si>
    <t>STATE DESIGNERS AND GENERAL SUPPLIE</t>
  </si>
  <si>
    <t>PHARMACHOICE PHARMACEUTICALS LIMITE</t>
  </si>
  <si>
    <t>NILE LOGISTICS SERVICES COMPANY LIM</t>
  </si>
  <si>
    <t>KENYA MEDICAL SUPPLIES AUTHORITY</t>
  </si>
  <si>
    <t>Clayfarm Africa Limited</t>
  </si>
  <si>
    <t>GESTERD TRAVEL AND TOURS LIMITED</t>
  </si>
  <si>
    <t>Milestep Medical And Surgical Suppl</t>
  </si>
  <si>
    <t>DOUBLE SHASA LIMITED</t>
  </si>
  <si>
    <t>BORDER PALACE HOTEL LIMITED</t>
  </si>
  <si>
    <t>THE BREEZ HOTEL</t>
  </si>
  <si>
    <t>TOM MBOYA LABOUR COLLEGE</t>
  </si>
  <si>
    <t>SMARTMAMA ENTERPRISE</t>
  </si>
  <si>
    <t>MADISON GENERAL INSURANCE KENYA LIM</t>
  </si>
  <si>
    <t>JADALA INVESTMENT LTD</t>
  </si>
  <si>
    <t>PHARMATRADE PHARMACY LIMITED</t>
  </si>
  <si>
    <t>FARM VIEW HOTEL LTD</t>
  </si>
  <si>
    <t>BRRIDENN AGENCIES LTD</t>
  </si>
  <si>
    <t>MALABA SECURITY SERVICES</t>
  </si>
  <si>
    <t>TEDVI INVESTMENT LTD</t>
  </si>
  <si>
    <t>NATION MEDIA GROUP LTD</t>
  </si>
  <si>
    <t>ARIWO SERVICES LIMITED</t>
  </si>
  <si>
    <t>THE STANDARD GROUP LIMITED</t>
  </si>
  <si>
    <t>MEDSTRA VENTURES LIMITED</t>
  </si>
  <si>
    <t>STRATA-MED SOLUTIONS LIMITED</t>
  </si>
  <si>
    <t>GIANT SAHARA LIMITED</t>
  </si>
  <si>
    <t>HOTEL ITOYA</t>
  </si>
  <si>
    <t>PRIME HEALTH PHARMA LTD</t>
  </si>
  <si>
    <t>HOTEL ROWCENA LIMITED</t>
  </si>
  <si>
    <t>VENETO ENTERPRISES</t>
  </si>
  <si>
    <t>Perezoli Company Limited</t>
  </si>
  <si>
    <t>VETERAN PHARMACEUTICALS LIMITED</t>
  </si>
  <si>
    <t>Mayasom Construction And Engineerin</t>
  </si>
  <si>
    <t>NETTHILL AGENCY</t>
  </si>
  <si>
    <t>ROKANI ENTERPRISES</t>
  </si>
  <si>
    <t>DECO IMPACT COMPUTERS</t>
  </si>
  <si>
    <t>MAJACAO COMPANY LIMITED</t>
  </si>
  <si>
    <t>BRRIDENN AGENCIES</t>
  </si>
  <si>
    <t>KEATON SYSTEM</t>
  </si>
  <si>
    <t>MIGEDI INVESTMENTS</t>
  </si>
  <si>
    <t>HEALTH</t>
  </si>
  <si>
    <t>GOVERNOR</t>
  </si>
  <si>
    <t>WORKS</t>
  </si>
  <si>
    <t>FINANCE</t>
  </si>
  <si>
    <t>LANDS</t>
  </si>
  <si>
    <t>EDUCATION</t>
  </si>
  <si>
    <t>CULTURE</t>
  </si>
  <si>
    <t>SPIDE</t>
  </si>
  <si>
    <t>PSB</t>
  </si>
  <si>
    <t>CA</t>
  </si>
  <si>
    <t>AGRICULTURE</t>
  </si>
  <si>
    <t>TRADE</t>
  </si>
  <si>
    <t>Megrasow logistics company limited</t>
  </si>
  <si>
    <t>Gesterd Professional Services Limit</t>
  </si>
  <si>
    <t>WATER(FFLoCA)</t>
  </si>
  <si>
    <t>BRUNSTAR CONSTRUCTION AND GENERAL S</t>
  </si>
  <si>
    <t>Upper view ventures</t>
  </si>
  <si>
    <t>GOVERNORSHIP</t>
  </si>
  <si>
    <t>FT24250Z5TRT</t>
  </si>
  <si>
    <t>FT24250TF05Y</t>
  </si>
  <si>
    <t>FT242508XWB1</t>
  </si>
  <si>
    <t>FT24250JK0V2</t>
  </si>
  <si>
    <t>FT24250F0XQP</t>
  </si>
  <si>
    <t>FT24250GYCWL</t>
  </si>
  <si>
    <t>FT24250CNZCM</t>
  </si>
  <si>
    <t>FT24250Z95QT</t>
  </si>
  <si>
    <t>FT24256MP8KJ</t>
  </si>
  <si>
    <t>FT2426853JGL</t>
  </si>
  <si>
    <t>FT24268CPRZ7</t>
  </si>
  <si>
    <t>FT242689X4ST</t>
  </si>
  <si>
    <t>FT24275Y4DKS</t>
  </si>
  <si>
    <t>FT24283W2MV4</t>
  </si>
  <si>
    <t>FT2428339GHQ</t>
  </si>
  <si>
    <t>FT242835QX9T</t>
  </si>
  <si>
    <t>FT24283YDQC7</t>
  </si>
  <si>
    <t>FT24283M03HH</t>
  </si>
  <si>
    <t>FT24288Q2S7M</t>
  </si>
  <si>
    <t>FT24299HJ68B</t>
  </si>
  <si>
    <t>FT24299ZWWHB</t>
  </si>
  <si>
    <t>FT24299W3YNQ</t>
  </si>
  <si>
    <t>FT24299DMN96</t>
  </si>
  <si>
    <t>FT24299BS3BZ</t>
  </si>
  <si>
    <t>FT24299Z6D5N</t>
  </si>
  <si>
    <t>FT242999RJ04</t>
  </si>
  <si>
    <t>FT24299PVTBN</t>
  </si>
  <si>
    <t>FT24299TXW9F</t>
  </si>
  <si>
    <t>FT242998L4FY</t>
  </si>
  <si>
    <t>FT24299B2QTW</t>
  </si>
  <si>
    <t>FT24299L3DCD</t>
  </si>
  <si>
    <t>FT24299QS8MC</t>
  </si>
  <si>
    <t>FT243062TN86</t>
  </si>
  <si>
    <t>FT24326JJD4K</t>
  </si>
  <si>
    <t>FT243269MD1Y</t>
  </si>
  <si>
    <t>FT24326VH01J</t>
  </si>
  <si>
    <t>FT24326QJFXX</t>
  </si>
  <si>
    <t>FT24326SVP0G</t>
  </si>
  <si>
    <t>FT2432601841</t>
  </si>
  <si>
    <t>FT2432627HFK</t>
  </si>
  <si>
    <t>FT24326JX369</t>
  </si>
  <si>
    <t>FT24326RH8CL</t>
  </si>
  <si>
    <t>FT24326YHZXF</t>
  </si>
  <si>
    <t>FT243663LKBD</t>
  </si>
  <si>
    <t>FT243664MWBP</t>
  </si>
  <si>
    <t>FT2436687FPP</t>
  </si>
  <si>
    <t>FT24366D6W84</t>
  </si>
  <si>
    <t>FT243663F38S</t>
  </si>
  <si>
    <t>FT24366VWC41</t>
  </si>
  <si>
    <t>FT24366WWNNV</t>
  </si>
  <si>
    <t>FT24366S3N21</t>
  </si>
  <si>
    <t>FT25002TCBS8</t>
  </si>
  <si>
    <t>FT2500241MB7</t>
  </si>
  <si>
    <t>FT250025QFDH</t>
  </si>
  <si>
    <t>FT25038SBM8G</t>
  </si>
  <si>
    <t>FT250388X7KP</t>
  </si>
  <si>
    <t>FT250388XGGZ</t>
  </si>
  <si>
    <t>FT25038TFW81</t>
  </si>
  <si>
    <t>FT25038F88Q0</t>
  </si>
  <si>
    <t>FT250383S2WZ</t>
  </si>
  <si>
    <t>FT25038YX26D</t>
  </si>
  <si>
    <t>FT25070Z056Y</t>
  </si>
  <si>
    <t>FT250705Q5PL</t>
  </si>
  <si>
    <t>FT25070XBCQT</t>
  </si>
  <si>
    <t>FT25118JZLJ2</t>
  </si>
  <si>
    <t>FT25142SH3LF</t>
  </si>
  <si>
    <t>FT2514204NHT</t>
  </si>
  <si>
    <t>FT25164TD1WW</t>
  </si>
  <si>
    <t>FT25164S1X79</t>
  </si>
  <si>
    <t>FT251647Q6VQ</t>
  </si>
  <si>
    <t>FT25164X099X</t>
  </si>
  <si>
    <t>FT25188N0QG5</t>
  </si>
  <si>
    <t>FT25188XWRN6</t>
  </si>
  <si>
    <t>FT25188QPJK7</t>
  </si>
  <si>
    <t>FT25188P0HW3</t>
  </si>
  <si>
    <t>FT25188R4WHQ</t>
  </si>
  <si>
    <t>FT25188BKQ2Z</t>
  </si>
  <si>
    <t>FT25188DDVR5</t>
  </si>
  <si>
    <t>FT25188Q0H25</t>
  </si>
  <si>
    <t>FT25188D22W0</t>
  </si>
  <si>
    <t>FT25188JS2YG</t>
  </si>
  <si>
    <t>FT25188WFSC2</t>
  </si>
  <si>
    <t>FT25188LKMD8</t>
  </si>
  <si>
    <t>FT25188JTVBF</t>
  </si>
  <si>
    <t>FT25188YL035</t>
  </si>
  <si>
    <t>FT25188FJX5M</t>
  </si>
  <si>
    <t>FT25188W63HY</t>
  </si>
  <si>
    <t>FT251883B28G</t>
  </si>
  <si>
    <t>FT25188QKB8Z</t>
  </si>
  <si>
    <t>FT251883F87B</t>
  </si>
  <si>
    <t>FT251887CPHB</t>
  </si>
  <si>
    <t>FT25188HY7L7</t>
  </si>
  <si>
    <t>FT2518883WXJ</t>
  </si>
  <si>
    <t>FT251885RDRP</t>
  </si>
  <si>
    <t>FT25195PCRTH</t>
  </si>
  <si>
    <t>FT2519519HJJ</t>
  </si>
  <si>
    <t>FT25195T5MJ1</t>
  </si>
  <si>
    <t>FT251957W1GT</t>
  </si>
  <si>
    <t>FT25195PJC9M</t>
  </si>
  <si>
    <t>FT251951YDFY</t>
  </si>
  <si>
    <t>FT25195V3Z3W</t>
  </si>
  <si>
    <t>FT25195WCZ9K</t>
  </si>
  <si>
    <t>FT2519593NB9</t>
  </si>
  <si>
    <t>FT251959KWC2</t>
  </si>
  <si>
    <t>FT25188H2HN6</t>
  </si>
  <si>
    <t>FT25142BTPGF</t>
  </si>
  <si>
    <t>FT25188G2TV6</t>
  </si>
  <si>
    <t>FT24290VBKRV</t>
  </si>
  <si>
    <t>FT242968VP2P</t>
  </si>
  <si>
    <t>FT250104V9C6</t>
  </si>
  <si>
    <t>Requisitions</t>
  </si>
  <si>
    <t>Date</t>
  </si>
  <si>
    <t>Ref No.</t>
  </si>
  <si>
    <t>Cheque No.</t>
  </si>
  <si>
    <t>Reference No.</t>
  </si>
  <si>
    <t>FT2425711SMV</t>
  </si>
  <si>
    <t>FT24257GC9FR</t>
  </si>
  <si>
    <t>FT242771BD5W</t>
  </si>
  <si>
    <t>FT2428342LQ2</t>
  </si>
  <si>
    <t>FT24283XKJNY</t>
  </si>
  <si>
    <t>FT2428348FD2</t>
  </si>
  <si>
    <t>FT24283HHT5K</t>
  </si>
  <si>
    <t>FT242979Z0Z0</t>
  </si>
  <si>
    <t>FT24297P8DKG</t>
  </si>
  <si>
    <t>FT24299FC602</t>
  </si>
  <si>
    <t>FT243261DB3Z</t>
  </si>
  <si>
    <t>FT24326CSJYQ</t>
  </si>
  <si>
    <t>FT243269PW7N</t>
  </si>
  <si>
    <t>FT24326RQW3N</t>
  </si>
  <si>
    <t>FT24326YB33W</t>
  </si>
  <si>
    <t>FT24326M47KK</t>
  </si>
  <si>
    <t>FT2432649CWH</t>
  </si>
  <si>
    <t>FT24327HCMMQ</t>
  </si>
  <si>
    <t>FT24352WCN6W</t>
  </si>
  <si>
    <t>FT24353L9CK6</t>
  </si>
  <si>
    <t>FT243542JBGY</t>
  </si>
  <si>
    <t>FT24366G571S</t>
  </si>
  <si>
    <t>FT243660NZ83</t>
  </si>
  <si>
    <t>FT243669LZMM</t>
  </si>
  <si>
    <t>FT24366RXHNC</t>
  </si>
  <si>
    <t>FT24366P6V70</t>
  </si>
  <si>
    <t>FT24366GLXMJ</t>
  </si>
  <si>
    <t>FT24366YDF2L</t>
  </si>
  <si>
    <t>FT24366S7NJK</t>
  </si>
  <si>
    <t>FT25002NXQ80</t>
  </si>
  <si>
    <t>FT250377VT8D</t>
  </si>
  <si>
    <t>FT25037VG0MN</t>
  </si>
  <si>
    <t>FT25038WP63B</t>
  </si>
  <si>
    <t>FT25038YGXQ6</t>
  </si>
  <si>
    <t>FT250384LHBV</t>
  </si>
  <si>
    <t>FT25038MV8T9</t>
  </si>
  <si>
    <t>FT25038V1W64</t>
  </si>
  <si>
    <t>FT25038S0GS1</t>
  </si>
  <si>
    <t>FT2503821F90</t>
  </si>
  <si>
    <t>FT250410T3BY</t>
  </si>
  <si>
    <t>FT250496M1PP</t>
  </si>
  <si>
    <t>FT250494LLW5</t>
  </si>
  <si>
    <t>FT25070FGCKL</t>
  </si>
  <si>
    <t>FT25070JGYL2</t>
  </si>
  <si>
    <t>FT250703H0K7</t>
  </si>
  <si>
    <t>FT250703NYXQ</t>
  </si>
  <si>
    <t>FT25070BLQXY</t>
  </si>
  <si>
    <t>FT25070KGQZK</t>
  </si>
  <si>
    <t>FT25070DVDD5</t>
  </si>
  <si>
    <t>FT250707ML9R</t>
  </si>
  <si>
    <t>FT25070SSV0J</t>
  </si>
  <si>
    <t>FT2507009ZNJ</t>
  </si>
  <si>
    <t>FT2507002CQ9</t>
  </si>
  <si>
    <t>FT25070R2D9V</t>
  </si>
  <si>
    <t>FT2507050KTY</t>
  </si>
  <si>
    <t>FT25070T5805</t>
  </si>
  <si>
    <t>FT25070YP65T</t>
  </si>
  <si>
    <t>FT25070H8PD0</t>
  </si>
  <si>
    <t>FT25070L7YZN</t>
  </si>
  <si>
    <t>FT250727LQ2C</t>
  </si>
  <si>
    <t>FT250730KV67</t>
  </si>
  <si>
    <t>FT250837W61F</t>
  </si>
  <si>
    <t>FT25083PHRT1</t>
  </si>
  <si>
    <t>FT2511314TX2</t>
  </si>
  <si>
    <t>FT25113DNWPP</t>
  </si>
  <si>
    <t>FT25113DSYZS</t>
  </si>
  <si>
    <t>FT25115FVV91</t>
  </si>
  <si>
    <t>FT251424NMHQ</t>
  </si>
  <si>
    <t>FT25142X2QFR</t>
  </si>
  <si>
    <t>FT25142HP5SS</t>
  </si>
  <si>
    <t>FT25142GN6XG</t>
  </si>
  <si>
    <t>FT251772D250</t>
  </si>
  <si>
    <t>FT25177B35P7</t>
  </si>
  <si>
    <t>FT25177M3FVB</t>
  </si>
  <si>
    <t>FT25177F1CY8</t>
  </si>
  <si>
    <t>FT25177FWYNC</t>
  </si>
  <si>
    <t>FT251773YP57</t>
  </si>
  <si>
    <t>FT25177S9M1Y</t>
  </si>
  <si>
    <t>FT251772D9Y5</t>
  </si>
  <si>
    <t>FT2517718VNV</t>
  </si>
  <si>
    <t>FT25177CK7H5</t>
  </si>
  <si>
    <t>FT25177V6YSQ</t>
  </si>
  <si>
    <t>FT25184MH7KL</t>
  </si>
  <si>
    <t>FT2518527R3J</t>
  </si>
  <si>
    <t>FT25188WJ5QT</t>
  </si>
  <si>
    <t>FT25195K5XLY</t>
  </si>
  <si>
    <t>FT25195Q9C18</t>
  </si>
  <si>
    <t>FT25195LPVXT</t>
  </si>
  <si>
    <t>FT2519524M6V</t>
  </si>
  <si>
    <t>FT251959ZCYD</t>
  </si>
  <si>
    <t>FT25195L0R6Y</t>
  </si>
  <si>
    <t>FT25195RFDG9</t>
  </si>
  <si>
    <t>FT251958RKGL</t>
  </si>
  <si>
    <t>FT25195TZ83G</t>
  </si>
  <si>
    <t>FT25195W3BPP</t>
  </si>
  <si>
    <t>FT25195V5TSF</t>
  </si>
  <si>
    <t>FT251954LC03</t>
  </si>
  <si>
    <t>FT2519593F3P</t>
  </si>
  <si>
    <t>FT25195X4L24</t>
  </si>
  <si>
    <t>FT25195YW47C</t>
  </si>
  <si>
    <t>FT251954YS6J</t>
  </si>
  <si>
    <t>FT2519558ZMT</t>
  </si>
  <si>
    <t>FT2519586M88</t>
  </si>
  <si>
    <t>FT251951CGZS</t>
  </si>
  <si>
    <t>FT2519543PGJ</t>
  </si>
  <si>
    <t>FT25195W5883</t>
  </si>
  <si>
    <t>FT25195662Y4</t>
  </si>
  <si>
    <t>FT25195S2KYH</t>
  </si>
  <si>
    <t>FT25195TGD2K</t>
  </si>
  <si>
    <t>FT25195343NS</t>
  </si>
  <si>
    <t>FT2519519T4Y</t>
  </si>
  <si>
    <t>FT25195HRW1H</t>
  </si>
  <si>
    <t>FT25195M7R3P</t>
  </si>
  <si>
    <t>FT25195VB36V</t>
  </si>
  <si>
    <t>FT2519533CHY</t>
  </si>
  <si>
    <t>FT25195RZ8BX</t>
  </si>
  <si>
    <t>FT25195FNP01</t>
  </si>
  <si>
    <t>FT25195BW8RR</t>
  </si>
  <si>
    <t>FT25195YP6X7</t>
  </si>
  <si>
    <t>FT24326XZD0G</t>
  </si>
  <si>
    <t>FT24257N8PD6</t>
  </si>
  <si>
    <t>FT25195GHYN3</t>
  </si>
  <si>
    <t>FT25070LPY8Y</t>
  </si>
  <si>
    <t>FT24283DX3TK</t>
  </si>
  <si>
    <t>FT24297K0GMQ</t>
  </si>
  <si>
    <t>FT24297VR5L5</t>
  </si>
  <si>
    <t>Total</t>
  </si>
  <si>
    <t>Paid by requisitions</t>
  </si>
  <si>
    <t>Requisition date</t>
  </si>
  <si>
    <t>Statement date</t>
  </si>
  <si>
    <t>30/8/2024</t>
  </si>
  <si>
    <t>26/9/2024</t>
  </si>
  <si>
    <t>14/10/2024</t>
  </si>
  <si>
    <t>21/11/2024</t>
  </si>
  <si>
    <t>22/10/2024</t>
  </si>
  <si>
    <t>20/11/2024</t>
  </si>
  <si>
    <t>30/12/2024</t>
  </si>
  <si>
    <t>14/2/2025</t>
  </si>
  <si>
    <t>20/3/2025</t>
  </si>
  <si>
    <t>23/4/2025</t>
  </si>
  <si>
    <t>19/5/2025</t>
  </si>
  <si>
    <t>24/6/2025</t>
  </si>
  <si>
    <t>BUSIA COUNTY GOVERNMENT</t>
  </si>
  <si>
    <t>PENDING BILLS RECONCILIATION AGAINST REQUISITION SCHEDULE AND CBK RECURRENT ACCOUNT 1000171189</t>
  </si>
  <si>
    <t>20/12/2024</t>
  </si>
  <si>
    <t>27/6/2025</t>
  </si>
  <si>
    <t>16/6/2025</t>
  </si>
  <si>
    <t>Amount paid</t>
  </si>
  <si>
    <t>14/5/2025</t>
  </si>
  <si>
    <t>17/3/2025</t>
  </si>
  <si>
    <t>28/1/2025</t>
  </si>
  <si>
    <t>Prepared by:</t>
  </si>
  <si>
    <t>Sign:</t>
  </si>
  <si>
    <t>Date:</t>
  </si>
  <si>
    <t>Verified by:</t>
  </si>
  <si>
    <t>PENDING BILLS RECONCILIATION AGAINST REQUISITION SCHEDULE AND CBK DEVELOPMENT ACCOUNT 1000171138</t>
  </si>
  <si>
    <t>Amount Paid</t>
  </si>
  <si>
    <t>Paid by Requisitions</t>
  </si>
  <si>
    <t>Requisition Date</t>
  </si>
  <si>
    <t>Statement Date</t>
  </si>
  <si>
    <t>21/8/2024</t>
  </si>
  <si>
    <t>17/9/2024</t>
  </si>
  <si>
    <t>23/9/2024</t>
  </si>
  <si>
    <t>25/9/2024</t>
  </si>
  <si>
    <t>15/8/2024</t>
  </si>
  <si>
    <t>15/4/2025</t>
  </si>
  <si>
    <t>25/4/2025</t>
  </si>
  <si>
    <t>21/5/2025</t>
  </si>
  <si>
    <t>27/5/2025</t>
  </si>
  <si>
    <t>Prepared By….........................................................</t>
  </si>
  <si>
    <t>Sign…..................................................</t>
  </si>
  <si>
    <t>Verified By…..........................................................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</si>
</sst>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  <font>
      <b/>
      <sz val="18"/>
      <name val="Calibri Light"/>
      <family val="2"/>
      <scheme val="major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3">
    <xf numFmtId="0" fontId="0" fillId="0" borderId="0" xfId="0"/>
    <xf numFmtId="164" fontId="2" fillId="0" borderId="1" xfId="1" applyNumberFormat="1" applyFont="1" applyFill="1" applyBorder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15" fontId="2" fillId="0" borderId="1" xfId="0" applyNumberFormat="1" applyFont="1" applyBorder="1"/>
    <xf numFmtId="0" fontId="2" fillId="0" borderId="1" xfId="0" applyFont="1" applyBorder="1"/>
    <xf numFmtId="164" fontId="4" fillId="0" borderId="1" xfId="1" applyNumberFormat="1" applyFont="1" applyBorder="1"/>
    <xf numFmtId="164" fontId="3" fillId="0" borderId="1" xfId="1" applyNumberFormat="1" applyFont="1" applyBorder="1"/>
    <xf numFmtId="0" fontId="8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15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164" fontId="8" fillId="0" borderId="1" xfId="1" applyNumberFormat="1" applyFont="1" applyBorder="1"/>
    <xf numFmtId="0" fontId="7" fillId="0" borderId="1" xfId="0" applyFont="1" applyBorder="1" applyAlignment="1">
      <alignment horizontal="left"/>
    </xf>
    <xf numFmtId="164" fontId="7" fillId="0" borderId="1" xfId="1" applyNumberFormat="1" applyFont="1" applyBorder="1"/>
    <xf numFmtId="164" fontId="7" fillId="0" borderId="1" xfId="0" applyNumberFormat="1" applyFont="1" applyBorder="1"/>
    <xf numFmtId="14" fontId="7" fillId="0" borderId="1" xfId="0" applyNumberFormat="1" applyFont="1" applyBorder="1" applyAlignment="1">
      <alignment horizontal="left"/>
    </xf>
    <xf numFmtId="0" fontId="9" fillId="2" borderId="1" xfId="0" applyFont="1" applyFill="1" applyBorder="1" applyAlignment="1">
      <alignment vertical="center"/>
    </xf>
    <xf numFmtId="164" fontId="7" fillId="0" borderId="1" xfId="1" applyNumberFormat="1" applyFont="1" applyBorder="1" applyAlignment="1">
      <alignment horizontal="left"/>
    </xf>
    <xf numFmtId="43" fontId="8" fillId="0" borderId="1" xfId="1" applyFont="1" applyFill="1" applyBorder="1" applyAlignment="1">
      <alignment vertical="top" wrapText="1"/>
    </xf>
    <xf numFmtId="0" fontId="7" fillId="0" borderId="0" xfId="0" applyFont="1"/>
    <xf numFmtId="0" fontId="8" fillId="0" borderId="5" xfId="0" applyFont="1" applyBorder="1" applyAlignment="1">
      <alignment wrapText="1"/>
    </xf>
    <xf numFmtId="0" fontId="10" fillId="0" borderId="0" xfId="0" applyFont="1"/>
    <xf numFmtId="0" fontId="8" fillId="0" borderId="5" xfId="0" applyFont="1" applyBorder="1"/>
    <xf numFmtId="164" fontId="11" fillId="0" borderId="0" xfId="1" applyNumberFormat="1" applyFont="1" applyFill="1"/>
    <xf numFmtId="0" fontId="7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4" fontId="2" fillId="0" borderId="1" xfId="1" applyNumberFormat="1" applyFont="1" applyBorder="1"/>
    <xf numFmtId="14" fontId="3" fillId="0" borderId="1" xfId="0" applyNumberFormat="1" applyFont="1" applyBorder="1" applyAlignment="1">
      <alignment horizontal="left"/>
    </xf>
    <xf numFmtId="164" fontId="3" fillId="2" borderId="1" xfId="1" applyNumberFormat="1" applyFont="1" applyFill="1" applyBorder="1" applyAlignment="1">
      <alignment vertical="top"/>
    </xf>
    <xf numFmtId="164" fontId="2" fillId="0" borderId="0" xfId="1" applyNumberFormat="1" applyFont="1"/>
    <xf numFmtId="15" fontId="2" fillId="2" borderId="1" xfId="0" applyNumberFormat="1" applyFont="1" applyFill="1" applyBorder="1"/>
    <xf numFmtId="0" fontId="2" fillId="2" borderId="1" xfId="0" applyFont="1" applyFill="1" applyBorder="1"/>
    <xf numFmtId="164" fontId="2" fillId="2" borderId="1" xfId="1" applyNumberFormat="1" applyFont="1" applyFill="1" applyBorder="1"/>
    <xf numFmtId="164" fontId="3" fillId="2" borderId="1" xfId="1" applyNumberFormat="1" applyFont="1" applyFill="1" applyBorder="1"/>
    <xf numFmtId="0" fontId="3" fillId="2" borderId="1" xfId="0" applyFont="1" applyFill="1" applyBorder="1" applyAlignment="1">
      <alignment horizontal="left"/>
    </xf>
    <xf numFmtId="0" fontId="2" fillId="2" borderId="0" xfId="0" applyFont="1" applyFill="1"/>
    <xf numFmtId="0" fontId="6" fillId="0" borderId="0" xfId="0" applyFont="1"/>
    <xf numFmtId="164" fontId="6" fillId="0" borderId="0" xfId="1" applyNumberFormat="1" applyFont="1" applyBorder="1"/>
    <xf numFmtId="164" fontId="6" fillId="0" borderId="0" xfId="1" applyNumberFormat="1" applyFont="1"/>
    <xf numFmtId="0" fontId="5" fillId="0" borderId="0" xfId="0" applyFont="1" applyAlignment="1">
      <alignment horizontal="left"/>
    </xf>
    <xf numFmtId="164" fontId="6" fillId="0" borderId="0" xfId="1" applyNumberFormat="1" applyFont="1" applyBorder="1" applyAlignment="1"/>
  </cellXfs>
  <cellStyles count="5">
    <cellStyle name="Comma" xfId="1" builtinId="3"/>
    <cellStyle name="Comma 2" xfId="3" xr:uid="{E6887572-9042-4945-BC95-33B5D0FDAB37}"/>
    <cellStyle name="Comma 2 2" xfId="4" xr:uid="{86A8B773-2010-48C9-9B92-D19B0D8C7EAD}"/>
    <cellStyle name="Comma 3 2" xfId="2" xr:uid="{5673A538-CBF5-4453-8216-EB49B89E5F3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1102783</xdr:colOff>
      <xdr:row>1</xdr:row>
      <xdr:rowOff>323850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D2854A-5E3E-49CF-96D0-3121D3A89A89}"/>
            </a:ext>
          </a:extLst>
        </xdr:cNvPr>
        <xdr:cNvPicPr/>
      </xdr:nvPicPr>
      <xdr:blipFill>
        <a:blip xmlns:r="http://schemas.openxmlformats.org/officeDocument/2006/relationships" r:embed="rId1"/>
        <a:srcRect l="9615" t="9297" r="75748" b="80665"/>
        <a:stretch>
          <a:fillRect/>
        </a:stretch>
      </xdr:blipFill>
      <xdr:spPr>
        <a:xfrm>
          <a:off x="0" y="0"/>
          <a:ext cx="1102783" cy="8191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50800</xdr:colOff>
      <xdr:row>0</xdr:row>
      <xdr:rowOff>0</xdr:rowOff>
    </xdr:from>
    <xdr:to>
      <xdr:col>10</xdr:col>
      <xdr:colOff>88900</xdr:colOff>
      <xdr:row>1</xdr:row>
      <xdr:rowOff>215900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4034A2-0BFA-4FE6-9C43-93A1134A8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791950" y="0"/>
          <a:ext cx="1289050" cy="71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88901</xdr:rowOff>
    </xdr:from>
    <xdr:to>
      <xdr:col>1</xdr:col>
      <xdr:colOff>455083</xdr:colOff>
      <xdr:row>1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CD5A11-078B-4331-92D6-29DB67738EC0}"/>
            </a:ext>
          </a:extLst>
        </xdr:cNvPr>
        <xdr:cNvPicPr/>
      </xdr:nvPicPr>
      <xdr:blipFill>
        <a:blip xmlns:r="http://schemas.openxmlformats.org/officeDocument/2006/relationships" r:embed="rId1"/>
        <a:srcRect l="9615" t="9297" r="75748" b="80665"/>
        <a:stretch>
          <a:fillRect/>
        </a:stretch>
      </xdr:blipFill>
      <xdr:spPr>
        <a:xfrm>
          <a:off x="31750" y="88901"/>
          <a:ext cx="1102783" cy="64134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704850</xdr:colOff>
      <xdr:row>0</xdr:row>
      <xdr:rowOff>146051</xdr:rowOff>
    </xdr:from>
    <xdr:to>
      <xdr:col>9</xdr:col>
      <xdr:colOff>937683</xdr:colOff>
      <xdr:row>1</xdr:row>
      <xdr:rowOff>146051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6DD3A5-1BA4-434E-B152-6ED1FD5E3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106150" y="146051"/>
          <a:ext cx="1286933" cy="61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D59E9-1B28-4D1B-BF72-5EF57EC97D77}">
  <dimension ref="A1:L157"/>
  <sheetViews>
    <sheetView tabSelected="1" view="pageBreakPreview" zoomScale="60" zoomScaleNormal="100" workbookViewId="0">
      <selection activeCell="E12" sqref="E12"/>
    </sheetView>
  </sheetViews>
  <sheetFormatPr defaultRowHeight="23" x14ac:dyDescent="0.5"/>
  <cols>
    <col min="1" max="1" width="17.54296875" style="9" bestFit="1" customWidth="1"/>
    <col min="2" max="2" width="28.90625" style="9" bestFit="1" customWidth="1"/>
    <col min="3" max="3" width="80.81640625" style="30" bestFit="1" customWidth="1"/>
    <col min="4" max="4" width="19.26953125" style="9" bestFit="1" customWidth="1"/>
    <col min="5" max="5" width="22" style="9" bestFit="1" customWidth="1"/>
    <col min="6" max="6" width="29.453125" style="9" bestFit="1" customWidth="1"/>
    <col min="7" max="7" width="32.1796875" style="24" bestFit="1" customWidth="1"/>
    <col min="8" max="8" width="22" style="9" bestFit="1" customWidth="1"/>
    <col min="9" max="9" width="18.81640625" style="29" bestFit="1" customWidth="1"/>
    <col min="10" max="10" width="17.90625" style="29" bestFit="1" customWidth="1"/>
    <col min="11" max="16384" width="8.7265625" style="9"/>
  </cols>
  <sheetData>
    <row r="1" spans="1:12" ht="39" customHeight="1" x14ac:dyDescent="0.5">
      <c r="A1" s="33" t="s">
        <v>413</v>
      </c>
      <c r="B1" s="34"/>
      <c r="C1" s="34"/>
      <c r="D1" s="34"/>
      <c r="E1" s="34"/>
      <c r="F1" s="34"/>
      <c r="G1" s="34"/>
      <c r="H1" s="34"/>
      <c r="I1" s="34"/>
      <c r="J1" s="35"/>
    </row>
    <row r="2" spans="1:12" ht="30.5" customHeight="1" x14ac:dyDescent="0.5">
      <c r="A2" s="33" t="s">
        <v>414</v>
      </c>
      <c r="B2" s="34"/>
      <c r="C2" s="34"/>
      <c r="D2" s="34"/>
      <c r="E2" s="34"/>
      <c r="F2" s="34"/>
      <c r="G2" s="34"/>
      <c r="H2" s="34"/>
      <c r="I2" s="34"/>
      <c r="J2" s="35"/>
    </row>
    <row r="3" spans="1:12" ht="45.5" x14ac:dyDescent="0.5">
      <c r="A3" s="10" t="s">
        <v>267</v>
      </c>
      <c r="B3" s="10" t="s">
        <v>270</v>
      </c>
      <c r="C3" s="11" t="s">
        <v>63</v>
      </c>
      <c r="D3" s="10" t="s">
        <v>269</v>
      </c>
      <c r="E3" s="10" t="s">
        <v>418</v>
      </c>
      <c r="F3" s="10" t="s">
        <v>0</v>
      </c>
      <c r="G3" s="10" t="s">
        <v>398</v>
      </c>
      <c r="H3" s="11" t="s">
        <v>266</v>
      </c>
      <c r="I3" s="12" t="s">
        <v>399</v>
      </c>
      <c r="J3" s="12" t="s">
        <v>400</v>
      </c>
    </row>
    <row r="4" spans="1:12" x14ac:dyDescent="0.5">
      <c r="A4" s="13">
        <v>45548</v>
      </c>
      <c r="B4" s="14" t="s">
        <v>271</v>
      </c>
      <c r="C4" s="15" t="s">
        <v>103</v>
      </c>
      <c r="D4" s="14">
        <v>59474</v>
      </c>
      <c r="E4" s="16">
        <v>2566460</v>
      </c>
      <c r="F4" s="14" t="s">
        <v>138</v>
      </c>
      <c r="G4" s="10"/>
      <c r="H4" s="14"/>
      <c r="I4" s="17"/>
      <c r="J4" s="17"/>
    </row>
    <row r="5" spans="1:12" x14ac:dyDescent="0.5">
      <c r="A5" s="13">
        <v>45548</v>
      </c>
      <c r="B5" s="14" t="s">
        <v>272</v>
      </c>
      <c r="C5" s="15" t="s">
        <v>54</v>
      </c>
      <c r="D5" s="14">
        <v>59493</v>
      </c>
      <c r="E5" s="16">
        <v>5299495</v>
      </c>
      <c r="F5" s="14" t="s">
        <v>138</v>
      </c>
      <c r="G5" s="10"/>
      <c r="H5" s="14"/>
      <c r="I5" s="17"/>
      <c r="J5" s="17"/>
    </row>
    <row r="6" spans="1:12" x14ac:dyDescent="0.5">
      <c r="A6" s="13">
        <v>45548</v>
      </c>
      <c r="B6" s="14" t="s">
        <v>391</v>
      </c>
      <c r="C6" s="15" t="s">
        <v>105</v>
      </c>
      <c r="D6" s="14">
        <v>59460</v>
      </c>
      <c r="E6" s="16">
        <v>5000000</v>
      </c>
      <c r="F6" s="14" t="s">
        <v>138</v>
      </c>
      <c r="G6" s="10"/>
      <c r="H6" s="18"/>
      <c r="I6" s="17"/>
      <c r="J6" s="17"/>
    </row>
    <row r="7" spans="1:12" ht="23.5" x14ac:dyDescent="0.5">
      <c r="A7" s="13"/>
      <c r="B7" s="14"/>
      <c r="C7" s="15"/>
      <c r="D7" s="14"/>
      <c r="E7" s="16"/>
      <c r="F7" s="14"/>
      <c r="G7" s="19">
        <f>SUM(E4:E6)</f>
        <v>12865955</v>
      </c>
      <c r="H7" s="18">
        <v>120190200</v>
      </c>
      <c r="I7" s="17" t="s">
        <v>401</v>
      </c>
      <c r="J7" s="20">
        <v>45544</v>
      </c>
      <c r="L7" s="21"/>
    </row>
    <row r="8" spans="1:12" x14ac:dyDescent="0.5">
      <c r="A8" s="13">
        <v>45568</v>
      </c>
      <c r="B8" s="14" t="s">
        <v>273</v>
      </c>
      <c r="C8" s="15" t="s">
        <v>104</v>
      </c>
      <c r="D8" s="14">
        <v>59399</v>
      </c>
      <c r="E8" s="16">
        <v>1152000</v>
      </c>
      <c r="F8" s="14" t="s">
        <v>61</v>
      </c>
      <c r="G8" s="10"/>
      <c r="H8" s="14"/>
      <c r="I8" s="17"/>
      <c r="J8" s="17"/>
    </row>
    <row r="9" spans="1:12" x14ac:dyDescent="0.5">
      <c r="A9" s="13">
        <v>45574</v>
      </c>
      <c r="B9" s="14" t="s">
        <v>274</v>
      </c>
      <c r="C9" s="15" t="s">
        <v>78</v>
      </c>
      <c r="D9" s="14">
        <v>59467</v>
      </c>
      <c r="E9" s="16">
        <v>149812</v>
      </c>
      <c r="F9" s="14" t="s">
        <v>138</v>
      </c>
      <c r="G9" s="10"/>
      <c r="H9" s="14"/>
      <c r="I9" s="17"/>
      <c r="J9" s="17"/>
    </row>
    <row r="10" spans="1:12" x14ac:dyDescent="0.5">
      <c r="A10" s="13">
        <v>45574</v>
      </c>
      <c r="B10" s="14" t="s">
        <v>275</v>
      </c>
      <c r="C10" s="15" t="s">
        <v>41</v>
      </c>
      <c r="D10" s="14">
        <v>59087</v>
      </c>
      <c r="E10" s="16">
        <v>792935</v>
      </c>
      <c r="F10" s="14" t="s">
        <v>140</v>
      </c>
      <c r="G10" s="10"/>
      <c r="H10" s="14"/>
      <c r="I10" s="17"/>
      <c r="J10" s="17"/>
    </row>
    <row r="11" spans="1:12" x14ac:dyDescent="0.5">
      <c r="A11" s="13">
        <v>45574</v>
      </c>
      <c r="B11" s="14" t="s">
        <v>276</v>
      </c>
      <c r="C11" s="15" t="s">
        <v>97</v>
      </c>
      <c r="D11" s="14">
        <v>59120</v>
      </c>
      <c r="E11" s="16">
        <v>1500680</v>
      </c>
      <c r="F11" s="14" t="s">
        <v>139</v>
      </c>
      <c r="G11" s="10"/>
      <c r="H11" s="14"/>
      <c r="I11" s="17"/>
      <c r="J11" s="17"/>
    </row>
    <row r="12" spans="1:12" x14ac:dyDescent="0.5">
      <c r="A12" s="13">
        <v>45574</v>
      </c>
      <c r="B12" s="14" t="s">
        <v>277</v>
      </c>
      <c r="C12" s="15" t="s">
        <v>109</v>
      </c>
      <c r="D12" s="14">
        <v>59175</v>
      </c>
      <c r="E12" s="16">
        <v>1929200</v>
      </c>
      <c r="F12" s="14" t="s">
        <v>140</v>
      </c>
      <c r="G12" s="10"/>
      <c r="H12" s="14"/>
      <c r="I12" s="17"/>
      <c r="J12" s="17"/>
    </row>
    <row r="13" spans="1:12" x14ac:dyDescent="0.5">
      <c r="A13" s="13">
        <v>45574</v>
      </c>
      <c r="B13" s="14" t="s">
        <v>394</v>
      </c>
      <c r="C13" s="15" t="s">
        <v>154</v>
      </c>
      <c r="D13" s="14">
        <v>59720</v>
      </c>
      <c r="E13" s="16">
        <v>995800</v>
      </c>
      <c r="F13" s="14" t="s">
        <v>155</v>
      </c>
      <c r="G13" s="19">
        <f>SUM(E8:E13)</f>
        <v>6520427</v>
      </c>
      <c r="H13" s="18">
        <v>101022472</v>
      </c>
      <c r="I13" s="17" t="s">
        <v>402</v>
      </c>
      <c r="J13" s="20">
        <v>45392</v>
      </c>
    </row>
    <row r="14" spans="1:12" x14ac:dyDescent="0.5">
      <c r="A14" s="13"/>
      <c r="B14" s="14"/>
      <c r="C14" s="15"/>
      <c r="D14" s="14"/>
      <c r="E14" s="16"/>
      <c r="F14" s="14"/>
      <c r="G14" s="10"/>
      <c r="H14" s="14"/>
      <c r="I14" s="17"/>
      <c r="J14" s="17"/>
    </row>
    <row r="15" spans="1:12" x14ac:dyDescent="0.5">
      <c r="A15" s="13">
        <v>45588</v>
      </c>
      <c r="B15" s="14" t="s">
        <v>278</v>
      </c>
      <c r="C15" s="15" t="s">
        <v>110</v>
      </c>
      <c r="D15" s="14">
        <v>59475</v>
      </c>
      <c r="E15" s="16">
        <v>1000980</v>
      </c>
      <c r="F15" s="14" t="s">
        <v>138</v>
      </c>
      <c r="G15" s="10"/>
      <c r="H15" s="14"/>
      <c r="I15" s="17"/>
      <c r="J15" s="17"/>
    </row>
    <row r="16" spans="1:12" x14ac:dyDescent="0.5">
      <c r="A16" s="13">
        <v>45588</v>
      </c>
      <c r="B16" s="14" t="s">
        <v>279</v>
      </c>
      <c r="C16" s="15" t="s">
        <v>12</v>
      </c>
      <c r="D16" s="14">
        <v>59174</v>
      </c>
      <c r="E16" s="16">
        <v>2795100</v>
      </c>
      <c r="F16" s="14" t="s">
        <v>141</v>
      </c>
      <c r="G16" s="10"/>
      <c r="H16" s="14"/>
      <c r="I16" s="17"/>
      <c r="J16" s="17"/>
    </row>
    <row r="17" spans="1:10" x14ac:dyDescent="0.5">
      <c r="A17" s="13">
        <v>45588</v>
      </c>
      <c r="B17" s="14" t="s">
        <v>395</v>
      </c>
      <c r="C17" s="15" t="s">
        <v>102</v>
      </c>
      <c r="D17" s="14">
        <v>58538</v>
      </c>
      <c r="E17" s="16">
        <v>2163037</v>
      </c>
      <c r="F17" s="14" t="s">
        <v>138</v>
      </c>
      <c r="G17" s="10"/>
      <c r="H17" s="14"/>
      <c r="I17" s="17"/>
      <c r="J17" s="17"/>
    </row>
    <row r="18" spans="1:10" x14ac:dyDescent="0.5">
      <c r="A18" s="13">
        <v>45588</v>
      </c>
      <c r="B18" s="14" t="s">
        <v>396</v>
      </c>
      <c r="C18" s="15" t="s">
        <v>102</v>
      </c>
      <c r="D18" s="14">
        <v>58534</v>
      </c>
      <c r="E18" s="16">
        <v>2739623</v>
      </c>
      <c r="F18" s="14" t="s">
        <v>138</v>
      </c>
      <c r="G18" s="10"/>
      <c r="H18" s="14"/>
      <c r="I18" s="17"/>
      <c r="J18" s="17"/>
    </row>
    <row r="19" spans="1:10" x14ac:dyDescent="0.5">
      <c r="A19" s="13">
        <v>45590</v>
      </c>
      <c r="B19" s="14" t="s">
        <v>280</v>
      </c>
      <c r="C19" s="15" t="s">
        <v>111</v>
      </c>
      <c r="D19" s="14">
        <v>59173</v>
      </c>
      <c r="E19" s="16">
        <v>1792555</v>
      </c>
      <c r="F19" s="14" t="s">
        <v>141</v>
      </c>
      <c r="G19" s="19">
        <f>SUM(E15:E19)</f>
        <v>10491295</v>
      </c>
      <c r="H19" s="18">
        <v>70336223</v>
      </c>
      <c r="I19" s="17" t="s">
        <v>403</v>
      </c>
      <c r="J19" s="17" t="s">
        <v>405</v>
      </c>
    </row>
    <row r="20" spans="1:10" x14ac:dyDescent="0.5">
      <c r="A20" s="13"/>
      <c r="B20" s="14"/>
      <c r="C20" s="15"/>
      <c r="D20" s="14"/>
      <c r="E20" s="16"/>
      <c r="F20" s="14"/>
      <c r="G20" s="19"/>
      <c r="H20" s="18"/>
      <c r="I20" s="17"/>
      <c r="J20" s="17"/>
    </row>
    <row r="21" spans="1:10" x14ac:dyDescent="0.5">
      <c r="A21" s="13">
        <v>45617</v>
      </c>
      <c r="B21" s="14" t="s">
        <v>281</v>
      </c>
      <c r="C21" s="15" t="s">
        <v>108</v>
      </c>
      <c r="D21" s="14">
        <v>59600</v>
      </c>
      <c r="E21" s="16">
        <v>795000</v>
      </c>
      <c r="F21" s="14" t="s">
        <v>139</v>
      </c>
      <c r="G21" s="10"/>
      <c r="H21" s="14"/>
      <c r="I21" s="17"/>
      <c r="J21" s="17"/>
    </row>
    <row r="22" spans="1:10" x14ac:dyDescent="0.5">
      <c r="A22" s="13">
        <v>45617</v>
      </c>
      <c r="B22" s="14" t="s">
        <v>282</v>
      </c>
      <c r="C22" s="15" t="s">
        <v>112</v>
      </c>
      <c r="D22" s="14">
        <v>60284</v>
      </c>
      <c r="E22" s="16">
        <v>1220890</v>
      </c>
      <c r="F22" s="14" t="s">
        <v>142</v>
      </c>
      <c r="G22" s="10"/>
      <c r="H22" s="14"/>
      <c r="I22" s="17"/>
      <c r="J22" s="17"/>
    </row>
    <row r="23" spans="1:10" x14ac:dyDescent="0.5">
      <c r="A23" s="13">
        <v>45617</v>
      </c>
      <c r="B23" s="14" t="s">
        <v>283</v>
      </c>
      <c r="C23" s="15" t="s">
        <v>108</v>
      </c>
      <c r="D23" s="14">
        <v>59605</v>
      </c>
      <c r="E23" s="16">
        <v>1585000</v>
      </c>
      <c r="F23" s="14" t="s">
        <v>139</v>
      </c>
      <c r="G23" s="10"/>
      <c r="H23" s="14"/>
      <c r="I23" s="17"/>
      <c r="J23" s="17"/>
    </row>
    <row r="24" spans="1:10" x14ac:dyDescent="0.5">
      <c r="A24" s="13">
        <v>45617</v>
      </c>
      <c r="B24" s="14" t="s">
        <v>284</v>
      </c>
      <c r="C24" s="15" t="s">
        <v>106</v>
      </c>
      <c r="D24" s="14">
        <v>59922</v>
      </c>
      <c r="E24" s="16">
        <v>2040000</v>
      </c>
      <c r="F24" s="14" t="s">
        <v>143</v>
      </c>
      <c r="G24" s="10"/>
      <c r="H24" s="14"/>
      <c r="I24" s="17"/>
      <c r="J24" s="17"/>
    </row>
    <row r="25" spans="1:10" x14ac:dyDescent="0.5">
      <c r="A25" s="13">
        <v>45617</v>
      </c>
      <c r="B25" s="14" t="s">
        <v>285</v>
      </c>
      <c r="C25" s="15" t="s">
        <v>78</v>
      </c>
      <c r="D25" s="14">
        <v>59473</v>
      </c>
      <c r="E25" s="16">
        <v>2084810</v>
      </c>
      <c r="F25" s="14" t="s">
        <v>138</v>
      </c>
      <c r="G25" s="10"/>
      <c r="H25" s="14"/>
      <c r="I25" s="17"/>
      <c r="J25" s="17"/>
    </row>
    <row r="26" spans="1:10" x14ac:dyDescent="0.5">
      <c r="A26" s="13">
        <v>45617</v>
      </c>
      <c r="B26" s="14" t="s">
        <v>286</v>
      </c>
      <c r="C26" s="15" t="s">
        <v>113</v>
      </c>
      <c r="D26" s="14">
        <v>60618</v>
      </c>
      <c r="E26" s="16">
        <v>4347700</v>
      </c>
      <c r="F26" s="14" t="s">
        <v>138</v>
      </c>
      <c r="G26" s="10"/>
      <c r="H26" s="14"/>
      <c r="I26" s="17"/>
      <c r="J26" s="17"/>
    </row>
    <row r="27" spans="1:10" x14ac:dyDescent="0.5">
      <c r="A27" s="13">
        <v>45617</v>
      </c>
      <c r="B27" s="14" t="s">
        <v>287</v>
      </c>
      <c r="C27" s="15" t="s">
        <v>36</v>
      </c>
      <c r="D27" s="14">
        <v>59902</v>
      </c>
      <c r="E27" s="16">
        <v>7954000</v>
      </c>
      <c r="F27" s="14" t="s">
        <v>138</v>
      </c>
      <c r="G27" s="10"/>
      <c r="H27" s="14"/>
      <c r="I27" s="17"/>
      <c r="J27" s="17"/>
    </row>
    <row r="28" spans="1:10" x14ac:dyDescent="0.5">
      <c r="A28" s="13">
        <v>45617</v>
      </c>
      <c r="B28" s="14" t="s">
        <v>390</v>
      </c>
      <c r="C28" s="15" t="s">
        <v>34</v>
      </c>
      <c r="D28" s="14">
        <v>59904</v>
      </c>
      <c r="E28" s="16">
        <v>7450000</v>
      </c>
      <c r="F28" s="14" t="s">
        <v>138</v>
      </c>
      <c r="G28" s="10"/>
      <c r="H28" s="14"/>
      <c r="I28" s="17"/>
      <c r="J28" s="17"/>
    </row>
    <row r="29" spans="1:10" x14ac:dyDescent="0.5">
      <c r="A29" s="13">
        <v>45618</v>
      </c>
      <c r="B29" s="14" t="s">
        <v>288</v>
      </c>
      <c r="C29" s="15" t="s">
        <v>104</v>
      </c>
      <c r="D29" s="14">
        <v>60329</v>
      </c>
      <c r="E29" s="16">
        <v>2468000</v>
      </c>
      <c r="F29" s="14" t="s">
        <v>139</v>
      </c>
      <c r="G29" s="19">
        <f>SUM(E21:E29)</f>
        <v>29945400</v>
      </c>
      <c r="H29" s="18">
        <v>87463928</v>
      </c>
      <c r="I29" s="17" t="s">
        <v>406</v>
      </c>
      <c r="J29" s="17" t="s">
        <v>406</v>
      </c>
    </row>
    <row r="30" spans="1:10" x14ac:dyDescent="0.5">
      <c r="A30" s="13"/>
      <c r="B30" s="14"/>
      <c r="C30" s="15"/>
      <c r="D30" s="14"/>
      <c r="E30" s="16"/>
      <c r="F30" s="14"/>
      <c r="G30" s="10"/>
      <c r="H30" s="14"/>
      <c r="I30" s="17"/>
      <c r="J30" s="17"/>
    </row>
    <row r="31" spans="1:10" x14ac:dyDescent="0.5">
      <c r="A31" s="13">
        <v>45643</v>
      </c>
      <c r="B31" s="14" t="s">
        <v>289</v>
      </c>
      <c r="C31" s="15" t="s">
        <v>78</v>
      </c>
      <c r="D31" s="14">
        <v>60616</v>
      </c>
      <c r="E31" s="16">
        <v>582837</v>
      </c>
      <c r="F31" s="14" t="s">
        <v>143</v>
      </c>
      <c r="G31" s="10"/>
      <c r="H31" s="14"/>
      <c r="I31" s="17"/>
      <c r="J31" s="17"/>
    </row>
    <row r="32" spans="1:10" x14ac:dyDescent="0.5">
      <c r="A32" s="13">
        <v>45644</v>
      </c>
      <c r="B32" s="14" t="s">
        <v>290</v>
      </c>
      <c r="C32" s="15" t="s">
        <v>86</v>
      </c>
      <c r="D32" s="14">
        <v>60796</v>
      </c>
      <c r="E32" s="16">
        <v>2670000</v>
      </c>
      <c r="F32" s="14" t="s">
        <v>141</v>
      </c>
      <c r="G32" s="10"/>
      <c r="H32" s="14"/>
      <c r="I32" s="17"/>
      <c r="J32" s="17"/>
    </row>
    <row r="33" spans="1:10" x14ac:dyDescent="0.5">
      <c r="A33" s="13">
        <v>45645</v>
      </c>
      <c r="B33" s="14" t="s">
        <v>291</v>
      </c>
      <c r="C33" s="15" t="s">
        <v>116</v>
      </c>
      <c r="D33" s="14">
        <v>60726</v>
      </c>
      <c r="E33" s="16">
        <v>1715857</v>
      </c>
      <c r="F33" s="14" t="s">
        <v>142</v>
      </c>
      <c r="G33" s="19">
        <f>SUM(E31:E33)</f>
        <v>4968694</v>
      </c>
      <c r="H33" s="18">
        <v>51804586</v>
      </c>
      <c r="I33" s="17" t="s">
        <v>404</v>
      </c>
      <c r="J33" s="20">
        <v>45608</v>
      </c>
    </row>
    <row r="34" spans="1:10" x14ac:dyDescent="0.5">
      <c r="A34" s="13"/>
      <c r="B34" s="14"/>
      <c r="C34" s="15"/>
      <c r="D34" s="14"/>
      <c r="E34" s="16"/>
      <c r="F34" s="14"/>
      <c r="G34" s="10"/>
      <c r="H34" s="14"/>
      <c r="I34" s="17"/>
      <c r="J34" s="17"/>
    </row>
    <row r="35" spans="1:10" x14ac:dyDescent="0.5">
      <c r="A35" s="13">
        <v>45657</v>
      </c>
      <c r="B35" s="14" t="s">
        <v>292</v>
      </c>
      <c r="C35" s="15" t="s">
        <v>117</v>
      </c>
      <c r="D35" s="14">
        <v>59476</v>
      </c>
      <c r="E35" s="16">
        <v>223200</v>
      </c>
      <c r="F35" s="14" t="s">
        <v>138</v>
      </c>
      <c r="G35" s="10"/>
      <c r="H35" s="14"/>
      <c r="I35" s="17"/>
      <c r="J35" s="17"/>
    </row>
    <row r="36" spans="1:10" x14ac:dyDescent="0.5">
      <c r="A36" s="13">
        <v>45657</v>
      </c>
      <c r="B36" s="14" t="s">
        <v>293</v>
      </c>
      <c r="C36" s="15" t="s">
        <v>108</v>
      </c>
      <c r="D36" s="14">
        <v>60877</v>
      </c>
      <c r="E36" s="16">
        <v>297500</v>
      </c>
      <c r="F36" s="14" t="s">
        <v>139</v>
      </c>
      <c r="G36" s="10"/>
      <c r="H36" s="14"/>
      <c r="I36" s="17"/>
      <c r="J36" s="17"/>
    </row>
    <row r="37" spans="1:10" x14ac:dyDescent="0.5">
      <c r="A37" s="13">
        <v>45657</v>
      </c>
      <c r="B37" s="14" t="s">
        <v>294</v>
      </c>
      <c r="C37" s="15" t="s">
        <v>53</v>
      </c>
      <c r="D37" s="14">
        <v>60240</v>
      </c>
      <c r="E37" s="16">
        <v>352500</v>
      </c>
      <c r="F37" s="14" t="s">
        <v>138</v>
      </c>
      <c r="G37" s="10"/>
      <c r="H37" s="14"/>
      <c r="I37" s="17"/>
      <c r="J37" s="17"/>
    </row>
    <row r="38" spans="1:10" x14ac:dyDescent="0.5">
      <c r="A38" s="13">
        <v>45657</v>
      </c>
      <c r="B38" s="14" t="s">
        <v>295</v>
      </c>
      <c r="C38" s="15" t="s">
        <v>108</v>
      </c>
      <c r="D38" s="14">
        <v>60878</v>
      </c>
      <c r="E38" s="16">
        <v>496625</v>
      </c>
      <c r="F38" s="14" t="s">
        <v>139</v>
      </c>
      <c r="G38" s="10"/>
      <c r="H38" s="14"/>
      <c r="I38" s="17"/>
      <c r="J38" s="17"/>
    </row>
    <row r="39" spans="1:10" x14ac:dyDescent="0.5">
      <c r="A39" s="13">
        <v>45657</v>
      </c>
      <c r="B39" s="14" t="s">
        <v>296</v>
      </c>
      <c r="C39" s="15" t="s">
        <v>48</v>
      </c>
      <c r="D39" s="14">
        <v>60264</v>
      </c>
      <c r="E39" s="16">
        <v>670000</v>
      </c>
      <c r="F39" s="14" t="s">
        <v>149</v>
      </c>
      <c r="G39" s="10"/>
      <c r="H39" s="14"/>
      <c r="I39" s="17"/>
      <c r="J39" s="17"/>
    </row>
    <row r="40" spans="1:10" x14ac:dyDescent="0.5">
      <c r="A40" s="13">
        <v>45657</v>
      </c>
      <c r="B40" s="14" t="s">
        <v>297</v>
      </c>
      <c r="C40" s="15" t="s">
        <v>49</v>
      </c>
      <c r="D40" s="14">
        <v>60328</v>
      </c>
      <c r="E40" s="16">
        <v>697450</v>
      </c>
      <c r="F40" s="14" t="s">
        <v>139</v>
      </c>
      <c r="G40" s="10"/>
      <c r="H40" s="14"/>
      <c r="I40" s="17"/>
      <c r="J40" s="17"/>
    </row>
    <row r="41" spans="1:10" x14ac:dyDescent="0.5">
      <c r="A41" s="13">
        <v>45657</v>
      </c>
      <c r="B41" s="14" t="s">
        <v>298</v>
      </c>
      <c r="C41" s="15" t="s">
        <v>78</v>
      </c>
      <c r="D41" s="14">
        <v>59828</v>
      </c>
      <c r="E41" s="16">
        <v>708982</v>
      </c>
      <c r="F41" s="14" t="s">
        <v>138</v>
      </c>
      <c r="G41" s="10"/>
      <c r="H41" s="14"/>
      <c r="I41" s="17"/>
      <c r="J41" s="17"/>
    </row>
    <row r="42" spans="1:10" x14ac:dyDescent="0.5">
      <c r="A42" s="13">
        <v>45657</v>
      </c>
      <c r="B42" s="14" t="s">
        <v>299</v>
      </c>
      <c r="C42" s="15" t="s">
        <v>117</v>
      </c>
      <c r="D42" s="14">
        <v>59477</v>
      </c>
      <c r="E42" s="16">
        <v>767000</v>
      </c>
      <c r="F42" s="14" t="s">
        <v>138</v>
      </c>
      <c r="G42" s="19"/>
      <c r="H42" s="18"/>
      <c r="I42" s="17"/>
      <c r="J42" s="17"/>
    </row>
    <row r="43" spans="1:10" x14ac:dyDescent="0.5">
      <c r="A43" s="13">
        <v>45659</v>
      </c>
      <c r="B43" s="14" t="s">
        <v>300</v>
      </c>
      <c r="C43" s="15" t="s">
        <v>121</v>
      </c>
      <c r="D43" s="14">
        <v>60239</v>
      </c>
      <c r="E43" s="16">
        <v>528117</v>
      </c>
      <c r="F43" s="14" t="s">
        <v>138</v>
      </c>
      <c r="G43" s="19">
        <f>SUM(E35:E43)</f>
        <v>4741374</v>
      </c>
      <c r="H43" s="18">
        <v>105475191</v>
      </c>
      <c r="I43" s="17" t="s">
        <v>415</v>
      </c>
      <c r="J43" s="17" t="s">
        <v>407</v>
      </c>
    </row>
    <row r="44" spans="1:10" x14ac:dyDescent="0.5">
      <c r="A44" s="13"/>
      <c r="B44" s="14"/>
      <c r="C44" s="15"/>
      <c r="D44" s="14"/>
      <c r="E44" s="16"/>
      <c r="F44" s="14"/>
      <c r="G44" s="10"/>
      <c r="H44" s="14"/>
      <c r="I44" s="17"/>
      <c r="J44" s="17"/>
    </row>
    <row r="45" spans="1:10" x14ac:dyDescent="0.5">
      <c r="A45" s="13">
        <v>45694</v>
      </c>
      <c r="B45" s="14" t="s">
        <v>301</v>
      </c>
      <c r="C45" s="15" t="s">
        <v>102</v>
      </c>
      <c r="D45" s="14">
        <v>60848</v>
      </c>
      <c r="E45" s="16">
        <v>13113061</v>
      </c>
      <c r="F45" s="14" t="s">
        <v>138</v>
      </c>
      <c r="G45" s="10"/>
      <c r="H45" s="14"/>
      <c r="I45" s="17"/>
      <c r="J45" s="17"/>
    </row>
    <row r="46" spans="1:10" x14ac:dyDescent="0.5">
      <c r="A46" s="13">
        <v>45694</v>
      </c>
      <c r="B46" s="14" t="s">
        <v>302</v>
      </c>
      <c r="C46" s="15" t="s">
        <v>102</v>
      </c>
      <c r="D46" s="14">
        <v>61211</v>
      </c>
      <c r="E46" s="16">
        <v>15082101</v>
      </c>
      <c r="F46" s="14" t="s">
        <v>138</v>
      </c>
      <c r="G46" s="10"/>
      <c r="H46" s="14"/>
      <c r="I46" s="17"/>
      <c r="J46" s="17"/>
    </row>
    <row r="47" spans="1:10" x14ac:dyDescent="0.5">
      <c r="A47" s="13">
        <v>45695</v>
      </c>
      <c r="B47" s="14" t="s">
        <v>303</v>
      </c>
      <c r="C47" s="15" t="s">
        <v>78</v>
      </c>
      <c r="D47" s="14">
        <v>61936</v>
      </c>
      <c r="E47" s="16">
        <v>389282</v>
      </c>
      <c r="F47" s="14" t="s">
        <v>143</v>
      </c>
      <c r="G47" s="10"/>
      <c r="H47" s="14"/>
      <c r="I47" s="17"/>
      <c r="J47" s="17"/>
    </row>
    <row r="48" spans="1:10" x14ac:dyDescent="0.5">
      <c r="A48" s="13">
        <v>45695</v>
      </c>
      <c r="B48" s="14" t="s">
        <v>304</v>
      </c>
      <c r="C48" s="15" t="s">
        <v>4</v>
      </c>
      <c r="D48" s="14">
        <v>61611</v>
      </c>
      <c r="E48" s="16">
        <v>649320</v>
      </c>
      <c r="F48" s="14" t="s">
        <v>139</v>
      </c>
      <c r="G48" s="10"/>
      <c r="H48" s="14"/>
      <c r="I48" s="17"/>
      <c r="J48" s="17"/>
    </row>
    <row r="49" spans="1:10" x14ac:dyDescent="0.5">
      <c r="A49" s="13">
        <v>45695</v>
      </c>
      <c r="B49" s="14" t="s">
        <v>305</v>
      </c>
      <c r="C49" s="15" t="s">
        <v>114</v>
      </c>
      <c r="D49" s="14">
        <v>61527</v>
      </c>
      <c r="E49" s="16">
        <v>801800</v>
      </c>
      <c r="F49" s="14" t="s">
        <v>141</v>
      </c>
      <c r="G49" s="10"/>
      <c r="H49" s="14"/>
      <c r="I49" s="17"/>
      <c r="J49" s="17"/>
    </row>
    <row r="50" spans="1:10" x14ac:dyDescent="0.5">
      <c r="A50" s="13">
        <v>45695</v>
      </c>
      <c r="B50" s="14" t="s">
        <v>306</v>
      </c>
      <c r="C50" s="15" t="s">
        <v>107</v>
      </c>
      <c r="D50" s="14">
        <v>61246</v>
      </c>
      <c r="E50" s="16">
        <v>881100</v>
      </c>
      <c r="F50" s="14" t="s">
        <v>143</v>
      </c>
      <c r="G50" s="10"/>
      <c r="H50" s="14"/>
      <c r="I50" s="17"/>
      <c r="J50" s="17"/>
    </row>
    <row r="51" spans="1:10" x14ac:dyDescent="0.5">
      <c r="A51" s="13">
        <v>45695</v>
      </c>
      <c r="B51" s="14" t="s">
        <v>307</v>
      </c>
      <c r="C51" s="15" t="s">
        <v>123</v>
      </c>
      <c r="D51" s="14">
        <v>62113</v>
      </c>
      <c r="E51" s="16">
        <v>1063348</v>
      </c>
      <c r="F51" s="14" t="s">
        <v>139</v>
      </c>
      <c r="G51" s="10"/>
      <c r="H51" s="14"/>
      <c r="I51" s="22"/>
      <c r="J51" s="22"/>
    </row>
    <row r="52" spans="1:10" x14ac:dyDescent="0.5">
      <c r="A52" s="13">
        <v>45695</v>
      </c>
      <c r="B52" s="14" t="s">
        <v>308</v>
      </c>
      <c r="C52" s="15" t="s">
        <v>11</v>
      </c>
      <c r="D52" s="14">
        <v>59165</v>
      </c>
      <c r="E52" s="16">
        <v>1219893</v>
      </c>
      <c r="F52" s="14" t="s">
        <v>143</v>
      </c>
      <c r="G52" s="10"/>
      <c r="H52" s="14"/>
      <c r="I52" s="17"/>
      <c r="J52" s="17"/>
    </row>
    <row r="53" spans="1:10" x14ac:dyDescent="0.5">
      <c r="A53" s="13">
        <v>45695</v>
      </c>
      <c r="B53" s="14" t="s">
        <v>309</v>
      </c>
      <c r="C53" s="15" t="s">
        <v>124</v>
      </c>
      <c r="D53" s="14">
        <v>60706</v>
      </c>
      <c r="E53" s="16">
        <v>2072750</v>
      </c>
      <c r="F53" s="14" t="s">
        <v>139</v>
      </c>
      <c r="G53" s="10"/>
      <c r="H53" s="14"/>
      <c r="I53" s="17"/>
      <c r="J53" s="17"/>
    </row>
    <row r="54" spans="1:10" x14ac:dyDescent="0.5">
      <c r="A54" s="13">
        <v>45698</v>
      </c>
      <c r="B54" s="14" t="s">
        <v>310</v>
      </c>
      <c r="C54" s="15" t="s">
        <v>14</v>
      </c>
      <c r="D54" s="14">
        <v>61888</v>
      </c>
      <c r="E54" s="16">
        <v>352500</v>
      </c>
      <c r="F54" s="14" t="s">
        <v>138</v>
      </c>
      <c r="G54" s="19">
        <f>SUM(E45:E54)</f>
        <v>35625155</v>
      </c>
      <c r="H54" s="18">
        <v>102758613</v>
      </c>
      <c r="I54" s="17" t="s">
        <v>421</v>
      </c>
      <c r="J54" s="20">
        <v>45718</v>
      </c>
    </row>
    <row r="55" spans="1:10" x14ac:dyDescent="0.5">
      <c r="A55" s="13"/>
      <c r="B55" s="14"/>
      <c r="C55" s="15"/>
      <c r="D55" s="14"/>
      <c r="E55" s="16"/>
      <c r="F55" s="14"/>
      <c r="G55" s="10"/>
      <c r="H55" s="14"/>
      <c r="I55" s="17"/>
      <c r="J55" s="17"/>
    </row>
    <row r="56" spans="1:10" x14ac:dyDescent="0.5">
      <c r="A56" s="13">
        <v>45706</v>
      </c>
      <c r="B56" s="14" t="s">
        <v>311</v>
      </c>
      <c r="C56" s="15" t="s">
        <v>39</v>
      </c>
      <c r="D56" s="14">
        <v>61257</v>
      </c>
      <c r="E56" s="16">
        <v>617835</v>
      </c>
      <c r="F56" s="14" t="s">
        <v>140</v>
      </c>
      <c r="G56" s="10"/>
      <c r="H56" s="14"/>
      <c r="I56" s="17"/>
      <c r="J56" s="17"/>
    </row>
    <row r="57" spans="1:10" x14ac:dyDescent="0.5">
      <c r="A57" s="13">
        <v>45706</v>
      </c>
      <c r="B57" s="14" t="s">
        <v>312</v>
      </c>
      <c r="C57" s="15" t="s">
        <v>125</v>
      </c>
      <c r="D57" s="14">
        <v>62514</v>
      </c>
      <c r="E57" s="16">
        <v>4688097</v>
      </c>
      <c r="F57" s="14" t="s">
        <v>138</v>
      </c>
      <c r="G57" s="10"/>
      <c r="H57" s="14"/>
      <c r="I57" s="17"/>
      <c r="J57" s="17"/>
    </row>
    <row r="58" spans="1:10" x14ac:dyDescent="0.5">
      <c r="A58" s="13"/>
      <c r="B58" s="14"/>
      <c r="C58" s="15"/>
      <c r="D58" s="14"/>
      <c r="E58" s="16"/>
      <c r="F58" s="14"/>
      <c r="G58" s="19">
        <f>SUM(E56:E57)</f>
        <v>5305932</v>
      </c>
      <c r="H58" s="18">
        <v>96624326</v>
      </c>
      <c r="I58" s="20">
        <v>45963</v>
      </c>
      <c r="J58" s="17" t="s">
        <v>408</v>
      </c>
    </row>
    <row r="59" spans="1:10" x14ac:dyDescent="0.5">
      <c r="A59" s="13">
        <v>45727</v>
      </c>
      <c r="B59" s="14" t="s">
        <v>313</v>
      </c>
      <c r="C59" s="15" t="s">
        <v>120</v>
      </c>
      <c r="D59" s="14">
        <v>60320</v>
      </c>
      <c r="E59" s="16">
        <v>266800</v>
      </c>
      <c r="F59" s="14" t="s">
        <v>62</v>
      </c>
      <c r="G59" s="10"/>
      <c r="H59" s="14"/>
      <c r="I59" s="17"/>
      <c r="J59" s="17"/>
    </row>
    <row r="60" spans="1:10" x14ac:dyDescent="0.5">
      <c r="A60" s="13">
        <v>45727</v>
      </c>
      <c r="B60" s="14" t="s">
        <v>314</v>
      </c>
      <c r="C60" s="15" t="s">
        <v>39</v>
      </c>
      <c r="D60" s="14">
        <v>62487</v>
      </c>
      <c r="E60" s="16">
        <v>272852</v>
      </c>
      <c r="F60" s="14" t="s">
        <v>138</v>
      </c>
      <c r="G60" s="10"/>
      <c r="H60" s="14"/>
      <c r="I60" s="17"/>
      <c r="J60" s="17"/>
    </row>
    <row r="61" spans="1:10" x14ac:dyDescent="0.5">
      <c r="A61" s="13">
        <v>45727</v>
      </c>
      <c r="B61" s="14" t="s">
        <v>315</v>
      </c>
      <c r="C61" s="15" t="s">
        <v>50</v>
      </c>
      <c r="D61" s="14">
        <v>61151</v>
      </c>
      <c r="E61" s="16">
        <v>517201</v>
      </c>
      <c r="F61" s="14" t="s">
        <v>138</v>
      </c>
      <c r="G61" s="10"/>
      <c r="H61" s="14"/>
      <c r="I61" s="17"/>
      <c r="J61" s="17"/>
    </row>
    <row r="62" spans="1:10" x14ac:dyDescent="0.5">
      <c r="A62" s="13">
        <v>45727</v>
      </c>
      <c r="B62" s="14" t="s">
        <v>316</v>
      </c>
      <c r="C62" s="15" t="s">
        <v>5</v>
      </c>
      <c r="D62" s="14">
        <v>61932</v>
      </c>
      <c r="E62" s="16">
        <v>630500</v>
      </c>
      <c r="F62" s="14" t="s">
        <v>143</v>
      </c>
      <c r="G62" s="10"/>
      <c r="H62" s="14"/>
      <c r="I62" s="17"/>
      <c r="J62" s="17"/>
    </row>
    <row r="63" spans="1:10" x14ac:dyDescent="0.5">
      <c r="A63" s="13">
        <v>45727</v>
      </c>
      <c r="B63" s="14" t="s">
        <v>317</v>
      </c>
      <c r="C63" s="15" t="s">
        <v>16</v>
      </c>
      <c r="D63" s="14">
        <v>63023</v>
      </c>
      <c r="E63" s="16">
        <v>650000</v>
      </c>
      <c r="F63" s="14" t="s">
        <v>140</v>
      </c>
      <c r="G63" s="10"/>
      <c r="H63" s="14"/>
      <c r="I63" s="17"/>
      <c r="J63" s="17"/>
    </row>
    <row r="64" spans="1:10" x14ac:dyDescent="0.5">
      <c r="A64" s="13">
        <v>45727</v>
      </c>
      <c r="B64" s="14" t="s">
        <v>318</v>
      </c>
      <c r="C64" s="15" t="s">
        <v>13</v>
      </c>
      <c r="D64" s="14">
        <v>61152</v>
      </c>
      <c r="E64" s="16">
        <v>702273</v>
      </c>
      <c r="F64" s="14" t="s">
        <v>138</v>
      </c>
      <c r="G64" s="10"/>
      <c r="H64" s="14"/>
      <c r="I64" s="17"/>
      <c r="J64" s="17"/>
    </row>
    <row r="65" spans="1:10" x14ac:dyDescent="0.5">
      <c r="A65" s="13">
        <v>45727</v>
      </c>
      <c r="B65" s="14" t="s">
        <v>319</v>
      </c>
      <c r="C65" s="15" t="s">
        <v>129</v>
      </c>
      <c r="D65" s="14">
        <v>59127</v>
      </c>
      <c r="E65" s="16">
        <v>747520</v>
      </c>
      <c r="F65" s="14" t="s">
        <v>138</v>
      </c>
      <c r="G65" s="10"/>
      <c r="H65" s="14"/>
      <c r="I65" s="17"/>
      <c r="J65" s="17"/>
    </row>
    <row r="66" spans="1:10" x14ac:dyDescent="0.5">
      <c r="A66" s="13">
        <v>45727</v>
      </c>
      <c r="B66" s="14" t="s">
        <v>320</v>
      </c>
      <c r="C66" s="15" t="s">
        <v>130</v>
      </c>
      <c r="D66" s="14">
        <v>61256</v>
      </c>
      <c r="E66" s="16">
        <v>799958</v>
      </c>
      <c r="F66" s="14" t="s">
        <v>140</v>
      </c>
      <c r="G66" s="10"/>
      <c r="H66" s="14"/>
      <c r="I66" s="17"/>
      <c r="J66" s="17"/>
    </row>
    <row r="67" spans="1:10" x14ac:dyDescent="0.5">
      <c r="A67" s="13">
        <v>45727</v>
      </c>
      <c r="B67" s="14" t="s">
        <v>321</v>
      </c>
      <c r="C67" s="15" t="s">
        <v>126</v>
      </c>
      <c r="D67" s="14">
        <v>62891</v>
      </c>
      <c r="E67" s="16">
        <v>890500</v>
      </c>
      <c r="F67" s="14" t="s">
        <v>140</v>
      </c>
      <c r="G67" s="10"/>
      <c r="H67" s="14"/>
      <c r="I67" s="17"/>
      <c r="J67" s="17"/>
    </row>
    <row r="68" spans="1:10" x14ac:dyDescent="0.5">
      <c r="A68" s="13">
        <v>45727</v>
      </c>
      <c r="B68" s="14" t="s">
        <v>322</v>
      </c>
      <c r="C68" s="15" t="s">
        <v>131</v>
      </c>
      <c r="D68" s="14">
        <v>61220</v>
      </c>
      <c r="E68" s="16">
        <v>897000</v>
      </c>
      <c r="F68" s="14" t="s">
        <v>149</v>
      </c>
      <c r="G68" s="10"/>
      <c r="H68" s="14"/>
      <c r="I68" s="17"/>
      <c r="J68" s="17"/>
    </row>
    <row r="69" spans="1:10" x14ac:dyDescent="0.5">
      <c r="A69" s="13">
        <v>45727</v>
      </c>
      <c r="B69" s="14" t="s">
        <v>323</v>
      </c>
      <c r="C69" s="15" t="s">
        <v>13</v>
      </c>
      <c r="D69" s="14">
        <v>61894</v>
      </c>
      <c r="E69" s="16">
        <v>953100</v>
      </c>
      <c r="F69" s="14" t="s">
        <v>138</v>
      </c>
      <c r="G69" s="10"/>
      <c r="H69" s="14"/>
      <c r="I69" s="17"/>
      <c r="J69" s="17"/>
    </row>
    <row r="70" spans="1:10" x14ac:dyDescent="0.5">
      <c r="A70" s="13">
        <v>45727</v>
      </c>
      <c r="B70" s="14" t="s">
        <v>324</v>
      </c>
      <c r="C70" s="15" t="s">
        <v>132</v>
      </c>
      <c r="D70" s="14">
        <v>60228</v>
      </c>
      <c r="E70" s="16">
        <v>991800</v>
      </c>
      <c r="F70" s="14" t="s">
        <v>143</v>
      </c>
      <c r="G70" s="10"/>
      <c r="H70" s="14"/>
      <c r="I70" s="17"/>
      <c r="J70" s="17"/>
    </row>
    <row r="71" spans="1:10" x14ac:dyDescent="0.5">
      <c r="A71" s="13">
        <v>45727</v>
      </c>
      <c r="B71" s="14" t="s">
        <v>325</v>
      </c>
      <c r="C71" s="15" t="s">
        <v>96</v>
      </c>
      <c r="D71" s="14">
        <v>60200</v>
      </c>
      <c r="E71" s="16">
        <v>997450</v>
      </c>
      <c r="F71" s="14" t="s">
        <v>142</v>
      </c>
      <c r="G71" s="10"/>
      <c r="H71" s="14"/>
      <c r="I71" s="17"/>
      <c r="J71" s="17"/>
    </row>
    <row r="72" spans="1:10" x14ac:dyDescent="0.5">
      <c r="A72" s="13">
        <v>45727</v>
      </c>
      <c r="B72" s="14" t="s">
        <v>326</v>
      </c>
      <c r="C72" s="15" t="s">
        <v>106</v>
      </c>
      <c r="D72" s="14">
        <v>59092</v>
      </c>
      <c r="E72" s="16">
        <v>999550</v>
      </c>
      <c r="F72" s="14" t="s">
        <v>141</v>
      </c>
      <c r="G72" s="10"/>
      <c r="H72" s="14"/>
      <c r="I72" s="17"/>
      <c r="J72" s="17"/>
    </row>
    <row r="73" spans="1:10" x14ac:dyDescent="0.5">
      <c r="A73" s="13">
        <v>45727</v>
      </c>
      <c r="B73" s="14" t="s">
        <v>327</v>
      </c>
      <c r="C73" s="15" t="s">
        <v>50</v>
      </c>
      <c r="D73" s="14">
        <v>59137</v>
      </c>
      <c r="E73" s="16">
        <v>999647</v>
      </c>
      <c r="F73" s="14" t="s">
        <v>138</v>
      </c>
      <c r="G73" s="10"/>
      <c r="H73" s="14"/>
      <c r="I73" s="17"/>
      <c r="J73" s="17"/>
    </row>
    <row r="74" spans="1:10" x14ac:dyDescent="0.5">
      <c r="A74" s="13">
        <v>45727</v>
      </c>
      <c r="B74" s="14" t="s">
        <v>328</v>
      </c>
      <c r="C74" s="15" t="s">
        <v>77</v>
      </c>
      <c r="D74" s="14">
        <v>59136</v>
      </c>
      <c r="E74" s="16">
        <v>999926</v>
      </c>
      <c r="F74" s="14" t="s">
        <v>138</v>
      </c>
      <c r="G74" s="10"/>
      <c r="H74" s="14"/>
      <c r="I74" s="17"/>
      <c r="J74" s="17"/>
    </row>
    <row r="75" spans="1:10" x14ac:dyDescent="0.5">
      <c r="A75" s="13">
        <v>45727</v>
      </c>
      <c r="B75" s="14" t="s">
        <v>329</v>
      </c>
      <c r="C75" s="15" t="s">
        <v>116</v>
      </c>
      <c r="D75" s="14">
        <v>59899</v>
      </c>
      <c r="E75" s="16">
        <v>1332000</v>
      </c>
      <c r="F75" s="14" t="s">
        <v>143</v>
      </c>
      <c r="G75" s="10"/>
      <c r="H75" s="14"/>
      <c r="I75" s="17"/>
      <c r="J75" s="17"/>
    </row>
    <row r="76" spans="1:10" x14ac:dyDescent="0.5">
      <c r="A76" s="13">
        <v>45727</v>
      </c>
      <c r="B76" s="14" t="s">
        <v>393</v>
      </c>
      <c r="C76" s="15" t="s">
        <v>134</v>
      </c>
      <c r="D76" s="14">
        <v>62920</v>
      </c>
      <c r="E76" s="16">
        <v>999822</v>
      </c>
      <c r="F76" s="14" t="s">
        <v>138</v>
      </c>
      <c r="G76" s="10"/>
      <c r="H76" s="14"/>
      <c r="I76" s="17"/>
      <c r="J76" s="17"/>
    </row>
    <row r="77" spans="1:10" x14ac:dyDescent="0.5">
      <c r="A77" s="13">
        <v>45729</v>
      </c>
      <c r="B77" s="14" t="s">
        <v>330</v>
      </c>
      <c r="C77" s="15" t="s">
        <v>83</v>
      </c>
      <c r="D77" s="14">
        <v>62873</v>
      </c>
      <c r="E77" s="16">
        <v>1395101</v>
      </c>
      <c r="F77" s="14" t="s">
        <v>146</v>
      </c>
      <c r="G77" s="10"/>
      <c r="H77" s="14"/>
      <c r="I77" s="17"/>
      <c r="J77" s="17"/>
    </row>
    <row r="78" spans="1:10" x14ac:dyDescent="0.5">
      <c r="A78" s="13">
        <v>45730</v>
      </c>
      <c r="B78" s="14" t="s">
        <v>331</v>
      </c>
      <c r="C78" s="15" t="s">
        <v>5</v>
      </c>
      <c r="D78" s="14">
        <v>63073</v>
      </c>
      <c r="E78" s="16">
        <v>142139</v>
      </c>
      <c r="F78" s="14" t="s">
        <v>148</v>
      </c>
      <c r="G78" s="19">
        <f>SUM(E59:E78)</f>
        <v>16185139</v>
      </c>
      <c r="H78" s="18">
        <v>124657728</v>
      </c>
      <c r="I78" s="20">
        <v>45933</v>
      </c>
      <c r="J78" s="20">
        <v>45933</v>
      </c>
    </row>
    <row r="79" spans="1:10" x14ac:dyDescent="0.5">
      <c r="A79" s="13"/>
      <c r="B79" s="14"/>
      <c r="C79" s="15"/>
      <c r="D79" s="14"/>
      <c r="E79" s="16"/>
      <c r="F79" s="14"/>
      <c r="G79" s="10"/>
      <c r="H79" s="14"/>
      <c r="I79" s="17"/>
      <c r="J79" s="17"/>
    </row>
    <row r="80" spans="1:10" x14ac:dyDescent="0.5">
      <c r="A80" s="13">
        <v>45740</v>
      </c>
      <c r="B80" s="14" t="s">
        <v>332</v>
      </c>
      <c r="C80" s="15" t="s">
        <v>133</v>
      </c>
      <c r="D80" s="14">
        <v>62477</v>
      </c>
      <c r="E80" s="16">
        <v>264000</v>
      </c>
      <c r="F80" s="14" t="s">
        <v>139</v>
      </c>
      <c r="G80" s="10"/>
      <c r="H80" s="14"/>
      <c r="I80" s="17"/>
      <c r="J80" s="17"/>
    </row>
    <row r="81" spans="1:10" x14ac:dyDescent="0.5">
      <c r="A81" s="13">
        <v>45740</v>
      </c>
      <c r="B81" s="14" t="s">
        <v>333</v>
      </c>
      <c r="C81" s="15" t="s">
        <v>16</v>
      </c>
      <c r="D81" s="14">
        <v>63239</v>
      </c>
      <c r="E81" s="16">
        <v>1000000</v>
      </c>
      <c r="F81" s="14" t="s">
        <v>148</v>
      </c>
      <c r="G81" s="19">
        <f>SUM(E80:E81)</f>
        <v>1264000</v>
      </c>
      <c r="H81" s="18">
        <v>34563014</v>
      </c>
      <c r="I81" s="17" t="s">
        <v>420</v>
      </c>
      <c r="J81" s="17" t="s">
        <v>409</v>
      </c>
    </row>
    <row r="82" spans="1:10" x14ac:dyDescent="0.5">
      <c r="A82" s="13"/>
      <c r="B82" s="14"/>
      <c r="C82" s="15"/>
      <c r="D82" s="14"/>
      <c r="E82" s="16"/>
      <c r="F82" s="14"/>
      <c r="G82" s="10"/>
      <c r="H82" s="14"/>
      <c r="I82" s="17"/>
      <c r="J82" s="17"/>
    </row>
    <row r="83" spans="1:10" x14ac:dyDescent="0.5">
      <c r="A83" s="13">
        <v>45770</v>
      </c>
      <c r="B83" s="14" t="s">
        <v>334</v>
      </c>
      <c r="C83" s="15" t="s">
        <v>120</v>
      </c>
      <c r="D83" s="14">
        <v>62452</v>
      </c>
      <c r="E83" s="16">
        <v>91640</v>
      </c>
      <c r="F83" s="14" t="s">
        <v>61</v>
      </c>
      <c r="G83" s="10"/>
      <c r="H83" s="14"/>
      <c r="I83" s="17"/>
      <c r="J83" s="17"/>
    </row>
    <row r="84" spans="1:10" x14ac:dyDescent="0.5">
      <c r="A84" s="13">
        <v>45770</v>
      </c>
      <c r="B84" s="14" t="s">
        <v>335</v>
      </c>
      <c r="C84" s="15" t="s">
        <v>118</v>
      </c>
      <c r="D84" s="14">
        <v>63082</v>
      </c>
      <c r="E84" s="16">
        <v>183280</v>
      </c>
      <c r="F84" s="14" t="s">
        <v>61</v>
      </c>
      <c r="G84" s="10"/>
      <c r="H84" s="14"/>
      <c r="I84" s="17"/>
      <c r="J84" s="17"/>
    </row>
    <row r="85" spans="1:10" x14ac:dyDescent="0.5">
      <c r="A85" s="13">
        <v>45770</v>
      </c>
      <c r="B85" s="14" t="s">
        <v>336</v>
      </c>
      <c r="C85" s="15" t="s">
        <v>16</v>
      </c>
      <c r="D85" s="14">
        <v>63005</v>
      </c>
      <c r="E85" s="16">
        <v>500000</v>
      </c>
      <c r="F85" s="14" t="s">
        <v>146</v>
      </c>
      <c r="G85" s="10"/>
      <c r="H85" s="14"/>
      <c r="I85" s="17"/>
      <c r="J85" s="17"/>
    </row>
    <row r="86" spans="1:10" x14ac:dyDescent="0.5">
      <c r="A86" s="13">
        <v>45772</v>
      </c>
      <c r="B86" s="14" t="s">
        <v>337</v>
      </c>
      <c r="C86" s="15" t="s">
        <v>76</v>
      </c>
      <c r="D86" s="14">
        <v>62279</v>
      </c>
      <c r="E86" s="16">
        <v>249609</v>
      </c>
      <c r="F86" s="14" t="s">
        <v>138</v>
      </c>
      <c r="G86" s="19">
        <f>SUM(E83:E86)</f>
        <v>1024529</v>
      </c>
      <c r="H86" s="18">
        <v>60240356</v>
      </c>
      <c r="I86" s="17" t="s">
        <v>410</v>
      </c>
      <c r="J86" s="17" t="s">
        <v>410</v>
      </c>
    </row>
    <row r="87" spans="1:10" x14ac:dyDescent="0.5">
      <c r="A87" s="13"/>
      <c r="B87" s="14"/>
      <c r="C87" s="15"/>
      <c r="D87" s="14"/>
      <c r="E87" s="16"/>
      <c r="F87" s="14"/>
      <c r="G87" s="10"/>
      <c r="H87" s="14"/>
      <c r="I87" s="17"/>
      <c r="J87" s="17"/>
    </row>
    <row r="88" spans="1:10" x14ac:dyDescent="0.5">
      <c r="A88" s="13">
        <v>45799</v>
      </c>
      <c r="B88" s="14" t="s">
        <v>338</v>
      </c>
      <c r="C88" s="15" t="s">
        <v>15</v>
      </c>
      <c r="D88" s="14">
        <v>63074</v>
      </c>
      <c r="E88" s="16">
        <v>315700</v>
      </c>
      <c r="F88" s="14" t="s">
        <v>148</v>
      </c>
      <c r="G88" s="10"/>
      <c r="H88" s="14"/>
      <c r="I88" s="17"/>
      <c r="J88" s="17"/>
    </row>
    <row r="89" spans="1:10" x14ac:dyDescent="0.5">
      <c r="A89" s="13">
        <v>45799</v>
      </c>
      <c r="B89" s="14" t="s">
        <v>339</v>
      </c>
      <c r="C89" s="15" t="s">
        <v>16</v>
      </c>
      <c r="D89" s="14">
        <v>63703</v>
      </c>
      <c r="E89" s="16">
        <v>1000000</v>
      </c>
      <c r="F89" s="14" t="s">
        <v>148</v>
      </c>
      <c r="G89" s="10"/>
      <c r="H89" s="14"/>
      <c r="I89" s="17"/>
      <c r="J89" s="17"/>
    </row>
    <row r="90" spans="1:10" x14ac:dyDescent="0.5">
      <c r="A90" s="13">
        <v>45799</v>
      </c>
      <c r="B90" s="14" t="s">
        <v>340</v>
      </c>
      <c r="C90" s="15" t="s">
        <v>11</v>
      </c>
      <c r="D90" s="14">
        <v>63648</v>
      </c>
      <c r="E90" s="16">
        <v>1495153.3625</v>
      </c>
      <c r="F90" s="14" t="s">
        <v>149</v>
      </c>
      <c r="G90" s="10"/>
      <c r="H90" s="14"/>
      <c r="I90" s="17"/>
      <c r="J90" s="17"/>
    </row>
    <row r="91" spans="1:10" x14ac:dyDescent="0.5">
      <c r="A91" s="13">
        <v>45799</v>
      </c>
      <c r="B91" s="14" t="s">
        <v>341</v>
      </c>
      <c r="C91" s="15" t="s">
        <v>115</v>
      </c>
      <c r="D91" s="14">
        <v>63591</v>
      </c>
      <c r="E91" s="16">
        <v>1598993</v>
      </c>
      <c r="F91" s="14" t="s">
        <v>146</v>
      </c>
      <c r="G91" s="19">
        <f>SUM(E88:E91)</f>
        <v>4409846.3624999998</v>
      </c>
      <c r="H91" s="18">
        <v>93978476</v>
      </c>
      <c r="I91" s="17" t="s">
        <v>419</v>
      </c>
      <c r="J91" s="17" t="s">
        <v>411</v>
      </c>
    </row>
    <row r="92" spans="1:10" x14ac:dyDescent="0.5">
      <c r="A92" s="13"/>
      <c r="B92" s="14"/>
      <c r="C92" s="15"/>
      <c r="D92" s="14"/>
      <c r="E92" s="16"/>
      <c r="F92" s="14"/>
      <c r="G92" s="10"/>
      <c r="H92" s="14"/>
      <c r="I92" s="17"/>
      <c r="J92" s="17"/>
    </row>
    <row r="93" spans="1:10" x14ac:dyDescent="0.5">
      <c r="A93" s="13">
        <v>45834</v>
      </c>
      <c r="B93" s="14" t="s">
        <v>342</v>
      </c>
      <c r="C93" s="15" t="s">
        <v>107</v>
      </c>
      <c r="D93" s="14">
        <v>64178</v>
      </c>
      <c r="E93" s="16">
        <v>52900</v>
      </c>
      <c r="F93" s="14" t="s">
        <v>141</v>
      </c>
      <c r="G93" s="10"/>
      <c r="H93" s="14"/>
      <c r="I93" s="17"/>
      <c r="J93" s="17"/>
    </row>
    <row r="94" spans="1:10" x14ac:dyDescent="0.5">
      <c r="A94" s="13">
        <v>45834</v>
      </c>
      <c r="B94" s="14" t="s">
        <v>343</v>
      </c>
      <c r="C94" s="15" t="s">
        <v>45</v>
      </c>
      <c r="D94" s="14">
        <v>63072</v>
      </c>
      <c r="E94" s="16">
        <v>115800</v>
      </c>
      <c r="F94" s="14" t="s">
        <v>148</v>
      </c>
      <c r="G94" s="10"/>
      <c r="H94" s="14"/>
      <c r="I94" s="17"/>
      <c r="J94" s="17"/>
    </row>
    <row r="95" spans="1:10" x14ac:dyDescent="0.5">
      <c r="A95" s="13">
        <v>45834</v>
      </c>
      <c r="B95" s="14" t="s">
        <v>344</v>
      </c>
      <c r="C95" s="15" t="s">
        <v>107</v>
      </c>
      <c r="D95" s="14">
        <v>64132</v>
      </c>
      <c r="E95" s="16">
        <v>155250</v>
      </c>
      <c r="F95" s="14" t="s">
        <v>138</v>
      </c>
      <c r="G95" s="10"/>
      <c r="H95" s="14"/>
      <c r="I95" s="17"/>
      <c r="J95" s="17"/>
    </row>
    <row r="96" spans="1:10" x14ac:dyDescent="0.5">
      <c r="A96" s="13">
        <v>45834</v>
      </c>
      <c r="B96" s="14" t="s">
        <v>345</v>
      </c>
      <c r="C96" s="15" t="s">
        <v>41</v>
      </c>
      <c r="D96" s="14">
        <v>64204</v>
      </c>
      <c r="E96" s="16">
        <v>277355</v>
      </c>
      <c r="F96" s="14" t="s">
        <v>141</v>
      </c>
      <c r="G96" s="10"/>
      <c r="H96" s="14"/>
      <c r="I96" s="17"/>
      <c r="J96" s="17"/>
    </row>
    <row r="97" spans="1:10" x14ac:dyDescent="0.5">
      <c r="A97" s="13">
        <v>45834</v>
      </c>
      <c r="B97" s="14" t="s">
        <v>346</v>
      </c>
      <c r="C97" s="15" t="s">
        <v>121</v>
      </c>
      <c r="D97" s="14">
        <v>64609</v>
      </c>
      <c r="E97" s="16">
        <v>399862</v>
      </c>
      <c r="F97" s="14" t="s">
        <v>138</v>
      </c>
      <c r="G97" s="10"/>
      <c r="H97" s="14"/>
      <c r="I97" s="17"/>
      <c r="J97" s="17"/>
    </row>
    <row r="98" spans="1:10" x14ac:dyDescent="0.5">
      <c r="A98" s="13">
        <v>45834</v>
      </c>
      <c r="B98" s="14" t="s">
        <v>347</v>
      </c>
      <c r="C98" s="15" t="s">
        <v>107</v>
      </c>
      <c r="D98" s="14">
        <v>64686</v>
      </c>
      <c r="E98" s="16">
        <v>445250</v>
      </c>
      <c r="F98" s="14" t="s">
        <v>138</v>
      </c>
      <c r="G98" s="10"/>
      <c r="H98" s="14"/>
      <c r="I98" s="17"/>
      <c r="J98" s="17"/>
    </row>
    <row r="99" spans="1:10" x14ac:dyDescent="0.5">
      <c r="A99" s="13">
        <v>45834</v>
      </c>
      <c r="B99" s="14" t="s">
        <v>348</v>
      </c>
      <c r="C99" s="15" t="s">
        <v>122</v>
      </c>
      <c r="D99" s="14">
        <v>64130</v>
      </c>
      <c r="E99" s="16">
        <v>667641</v>
      </c>
      <c r="F99" s="14" t="s">
        <v>138</v>
      </c>
      <c r="G99" s="10"/>
      <c r="H99" s="14"/>
      <c r="I99" s="17"/>
      <c r="J99" s="17"/>
    </row>
    <row r="100" spans="1:10" x14ac:dyDescent="0.5">
      <c r="A100" s="13">
        <v>45834</v>
      </c>
      <c r="B100" s="14" t="s">
        <v>349</v>
      </c>
      <c r="C100" s="15" t="s">
        <v>104</v>
      </c>
      <c r="D100" s="14">
        <v>64630</v>
      </c>
      <c r="E100" s="16">
        <v>1400000</v>
      </c>
      <c r="F100" s="14" t="s">
        <v>144</v>
      </c>
      <c r="G100" s="10"/>
      <c r="H100" s="14"/>
      <c r="I100" s="17"/>
      <c r="J100" s="17"/>
    </row>
    <row r="101" spans="1:10" x14ac:dyDescent="0.5">
      <c r="A101" s="13">
        <v>45834</v>
      </c>
      <c r="B101" s="14" t="s">
        <v>350</v>
      </c>
      <c r="C101" s="15" t="s">
        <v>58</v>
      </c>
      <c r="D101" s="14">
        <v>64577</v>
      </c>
      <c r="E101" s="16">
        <v>1599922</v>
      </c>
      <c r="F101" s="14" t="s">
        <v>145</v>
      </c>
      <c r="G101" s="10"/>
      <c r="H101" s="14"/>
      <c r="I101" s="17"/>
      <c r="J101" s="17"/>
    </row>
    <row r="102" spans="1:10" x14ac:dyDescent="0.5">
      <c r="A102" s="13">
        <v>45834</v>
      </c>
      <c r="B102" s="14" t="s">
        <v>351</v>
      </c>
      <c r="C102" s="15" t="s">
        <v>117</v>
      </c>
      <c r="D102" s="14">
        <v>63588</v>
      </c>
      <c r="E102" s="16">
        <v>1845000</v>
      </c>
      <c r="F102" s="14" t="s">
        <v>61</v>
      </c>
      <c r="G102" s="10"/>
      <c r="H102" s="14"/>
      <c r="I102" s="17"/>
      <c r="J102" s="17"/>
    </row>
    <row r="103" spans="1:10" x14ac:dyDescent="0.5">
      <c r="A103" s="13">
        <v>45834</v>
      </c>
      <c r="B103" s="14" t="s">
        <v>352</v>
      </c>
      <c r="C103" s="15" t="s">
        <v>124</v>
      </c>
      <c r="D103" s="14">
        <v>64104</v>
      </c>
      <c r="E103" s="16">
        <v>2490000</v>
      </c>
      <c r="F103" s="14" t="s">
        <v>139</v>
      </c>
      <c r="G103" s="19">
        <f>SUM(E93:E103)</f>
        <v>9448980</v>
      </c>
      <c r="H103" s="18">
        <v>81862138</v>
      </c>
      <c r="I103" s="17" t="s">
        <v>417</v>
      </c>
      <c r="J103" s="17" t="s">
        <v>412</v>
      </c>
    </row>
    <row r="104" spans="1:10" x14ac:dyDescent="0.5">
      <c r="A104" s="13"/>
      <c r="B104" s="14"/>
      <c r="C104" s="15"/>
      <c r="D104" s="14"/>
      <c r="E104" s="16"/>
      <c r="F104" s="14"/>
      <c r="G104" s="10"/>
      <c r="H104" s="10"/>
      <c r="I104" s="17"/>
      <c r="J104" s="17"/>
    </row>
    <row r="105" spans="1:10" x14ac:dyDescent="0.5">
      <c r="A105" s="13">
        <v>45841</v>
      </c>
      <c r="B105" s="14" t="s">
        <v>353</v>
      </c>
      <c r="C105" s="15" t="s">
        <v>87</v>
      </c>
      <c r="D105" s="14">
        <v>61281</v>
      </c>
      <c r="E105" s="16">
        <v>648720</v>
      </c>
      <c r="F105" s="14" t="s">
        <v>141</v>
      </c>
      <c r="G105" s="10"/>
      <c r="H105" s="10"/>
      <c r="I105" s="17"/>
      <c r="J105" s="17"/>
    </row>
    <row r="106" spans="1:10" x14ac:dyDescent="0.5">
      <c r="A106" s="13">
        <v>45842</v>
      </c>
      <c r="B106" s="14" t="s">
        <v>354</v>
      </c>
      <c r="C106" s="15" t="s">
        <v>48</v>
      </c>
      <c r="D106" s="14">
        <v>64750</v>
      </c>
      <c r="E106" s="16">
        <v>238810</v>
      </c>
      <c r="F106" s="14" t="s">
        <v>61</v>
      </c>
      <c r="G106" s="19">
        <f>SUM(E105:E106)</f>
        <v>887530</v>
      </c>
      <c r="H106" s="18">
        <v>31437738</v>
      </c>
      <c r="I106" s="17" t="s">
        <v>417</v>
      </c>
      <c r="J106" s="20">
        <v>45664</v>
      </c>
    </row>
    <row r="107" spans="1:10" x14ac:dyDescent="0.5">
      <c r="A107" s="13"/>
      <c r="B107" s="14"/>
      <c r="C107" s="15"/>
      <c r="D107" s="14"/>
      <c r="E107" s="16"/>
      <c r="F107" s="14"/>
      <c r="G107" s="10"/>
      <c r="H107" s="14"/>
      <c r="I107" s="17"/>
      <c r="J107" s="17"/>
    </row>
    <row r="108" spans="1:10" x14ac:dyDescent="0.5">
      <c r="A108" s="13">
        <v>45845</v>
      </c>
      <c r="B108" s="14" t="s">
        <v>355</v>
      </c>
      <c r="C108" s="15" t="s">
        <v>133</v>
      </c>
      <c r="D108" s="14">
        <v>64950</v>
      </c>
      <c r="E108" s="16">
        <v>1999855</v>
      </c>
      <c r="F108" s="14" t="s">
        <v>138</v>
      </c>
      <c r="G108" s="19"/>
      <c r="H108" s="16"/>
      <c r="I108" s="17"/>
      <c r="J108" s="17"/>
    </row>
    <row r="109" spans="1:10" x14ac:dyDescent="0.5">
      <c r="A109" s="13">
        <v>45852</v>
      </c>
      <c r="B109" s="14" t="s">
        <v>356</v>
      </c>
      <c r="C109" s="15" t="s">
        <v>5</v>
      </c>
      <c r="D109" s="14">
        <v>64999</v>
      </c>
      <c r="E109" s="16">
        <v>119781</v>
      </c>
      <c r="F109" s="14" t="s">
        <v>138</v>
      </c>
      <c r="G109" s="10"/>
      <c r="H109" s="14"/>
      <c r="I109" s="17"/>
      <c r="J109" s="17"/>
    </row>
    <row r="110" spans="1:10" x14ac:dyDescent="0.5">
      <c r="A110" s="13">
        <v>45852</v>
      </c>
      <c r="B110" s="14" t="s">
        <v>357</v>
      </c>
      <c r="C110" s="15" t="s">
        <v>123</v>
      </c>
      <c r="D110" s="14">
        <v>64547</v>
      </c>
      <c r="E110" s="16">
        <v>149825</v>
      </c>
      <c r="F110" s="14" t="s">
        <v>61</v>
      </c>
      <c r="G110" s="10"/>
      <c r="H110" s="14"/>
      <c r="I110" s="17"/>
      <c r="J110" s="17"/>
    </row>
    <row r="111" spans="1:10" x14ac:dyDescent="0.5">
      <c r="A111" s="13">
        <v>45852</v>
      </c>
      <c r="B111" s="14" t="s">
        <v>358</v>
      </c>
      <c r="C111" s="15" t="s">
        <v>58</v>
      </c>
      <c r="D111" s="14">
        <v>64974</v>
      </c>
      <c r="E111" s="16">
        <v>149768</v>
      </c>
      <c r="F111" s="14" t="s">
        <v>138</v>
      </c>
      <c r="G111" s="10"/>
      <c r="H111" s="14"/>
      <c r="I111" s="17"/>
      <c r="J111" s="17"/>
    </row>
    <row r="112" spans="1:10" x14ac:dyDescent="0.5">
      <c r="A112" s="13">
        <v>45852</v>
      </c>
      <c r="B112" s="14" t="s">
        <v>359</v>
      </c>
      <c r="C112" s="15" t="s">
        <v>11</v>
      </c>
      <c r="D112" s="14">
        <v>64883</v>
      </c>
      <c r="E112" s="16">
        <v>176250</v>
      </c>
      <c r="F112" s="14" t="s">
        <v>138</v>
      </c>
      <c r="G112" s="10"/>
      <c r="H112" s="14"/>
      <c r="I112" s="17"/>
      <c r="J112" s="17"/>
    </row>
    <row r="113" spans="1:10" x14ac:dyDescent="0.5">
      <c r="A113" s="13">
        <v>45852</v>
      </c>
      <c r="B113" s="14" t="s">
        <v>360</v>
      </c>
      <c r="C113" s="15" t="s">
        <v>48</v>
      </c>
      <c r="D113" s="14">
        <v>65023</v>
      </c>
      <c r="E113" s="16">
        <v>190331</v>
      </c>
      <c r="F113" s="14" t="s">
        <v>142</v>
      </c>
      <c r="G113" s="10"/>
      <c r="H113" s="14"/>
      <c r="I113" s="17"/>
      <c r="J113" s="17"/>
    </row>
    <row r="114" spans="1:10" x14ac:dyDescent="0.5">
      <c r="A114" s="13">
        <v>45852</v>
      </c>
      <c r="B114" s="14" t="s">
        <v>361</v>
      </c>
      <c r="C114" s="15" t="s">
        <v>46</v>
      </c>
      <c r="D114" s="14">
        <v>64816</v>
      </c>
      <c r="E114" s="16">
        <v>239359</v>
      </c>
      <c r="F114" s="14" t="s">
        <v>147</v>
      </c>
      <c r="G114" s="10"/>
      <c r="H114" s="14"/>
      <c r="I114" s="17"/>
      <c r="J114" s="17"/>
    </row>
    <row r="115" spans="1:10" x14ac:dyDescent="0.5">
      <c r="A115" s="13">
        <v>45852</v>
      </c>
      <c r="B115" s="14" t="s">
        <v>362</v>
      </c>
      <c r="C115" s="15" t="s">
        <v>121</v>
      </c>
      <c r="D115" s="14">
        <v>64607</v>
      </c>
      <c r="E115" s="16">
        <v>249747</v>
      </c>
      <c r="F115" s="14" t="s">
        <v>138</v>
      </c>
      <c r="G115" s="10"/>
      <c r="H115" s="14"/>
      <c r="I115" s="17"/>
      <c r="J115" s="17"/>
    </row>
    <row r="116" spans="1:10" x14ac:dyDescent="0.5">
      <c r="A116" s="13">
        <v>45852</v>
      </c>
      <c r="B116" s="14" t="s">
        <v>363</v>
      </c>
      <c r="C116" s="15" t="s">
        <v>107</v>
      </c>
      <c r="D116" s="14">
        <v>64685</v>
      </c>
      <c r="E116" s="16">
        <v>253000</v>
      </c>
      <c r="F116" s="14" t="s">
        <v>138</v>
      </c>
      <c r="G116" s="10"/>
      <c r="H116" s="14"/>
      <c r="I116" s="22"/>
      <c r="J116" s="22"/>
    </row>
    <row r="117" spans="1:10" x14ac:dyDescent="0.5">
      <c r="A117" s="13">
        <v>45852</v>
      </c>
      <c r="B117" s="14" t="s">
        <v>364</v>
      </c>
      <c r="C117" s="15" t="s">
        <v>78</v>
      </c>
      <c r="D117" s="14">
        <v>64693</v>
      </c>
      <c r="E117" s="16">
        <v>296731</v>
      </c>
      <c r="F117" s="14" t="s">
        <v>138</v>
      </c>
      <c r="G117" s="10"/>
      <c r="H117" s="14"/>
      <c r="I117" s="17"/>
      <c r="J117" s="17"/>
    </row>
    <row r="118" spans="1:10" x14ac:dyDescent="0.5">
      <c r="A118" s="13">
        <v>45852</v>
      </c>
      <c r="B118" s="14" t="s">
        <v>365</v>
      </c>
      <c r="C118" s="15" t="s">
        <v>39</v>
      </c>
      <c r="D118" s="14">
        <v>65008</v>
      </c>
      <c r="E118" s="16">
        <v>299914</v>
      </c>
      <c r="F118" s="14" t="s">
        <v>138</v>
      </c>
      <c r="G118" s="10"/>
      <c r="H118" s="14"/>
      <c r="I118" s="17"/>
      <c r="J118" s="17"/>
    </row>
    <row r="119" spans="1:10" x14ac:dyDescent="0.5">
      <c r="A119" s="13">
        <v>45852</v>
      </c>
      <c r="B119" s="14" t="s">
        <v>366</v>
      </c>
      <c r="C119" s="15" t="s">
        <v>90</v>
      </c>
      <c r="D119" s="14">
        <v>64902</v>
      </c>
      <c r="E119" s="16">
        <v>317368</v>
      </c>
      <c r="F119" s="14" t="s">
        <v>146</v>
      </c>
      <c r="G119" s="10"/>
      <c r="H119" s="14"/>
      <c r="I119" s="17"/>
      <c r="J119" s="17"/>
    </row>
    <row r="120" spans="1:10" x14ac:dyDescent="0.5">
      <c r="A120" s="13">
        <v>45852</v>
      </c>
      <c r="B120" s="14" t="s">
        <v>367</v>
      </c>
      <c r="C120" s="15" t="s">
        <v>128</v>
      </c>
      <c r="D120" s="14">
        <v>64554</v>
      </c>
      <c r="E120" s="16">
        <v>344757</v>
      </c>
      <c r="F120" s="14" t="s">
        <v>142</v>
      </c>
      <c r="G120" s="10"/>
      <c r="H120" s="14"/>
      <c r="I120" s="17"/>
      <c r="J120" s="17"/>
    </row>
    <row r="121" spans="1:10" x14ac:dyDescent="0.5">
      <c r="A121" s="13">
        <v>45852</v>
      </c>
      <c r="B121" s="14" t="s">
        <v>368</v>
      </c>
      <c r="C121" s="15" t="s">
        <v>52</v>
      </c>
      <c r="D121" s="14">
        <v>65565</v>
      </c>
      <c r="E121" s="16">
        <v>359550</v>
      </c>
      <c r="F121" s="14" t="s">
        <v>138</v>
      </c>
      <c r="G121" s="10"/>
      <c r="H121" s="14"/>
      <c r="I121" s="17"/>
      <c r="J121" s="17"/>
    </row>
    <row r="122" spans="1:10" x14ac:dyDescent="0.5">
      <c r="A122" s="13">
        <v>45852</v>
      </c>
      <c r="B122" s="14" t="s">
        <v>369</v>
      </c>
      <c r="C122" s="15" t="s">
        <v>78</v>
      </c>
      <c r="D122" s="14">
        <v>64616</v>
      </c>
      <c r="E122" s="16">
        <v>383022.9</v>
      </c>
      <c r="F122" s="14" t="s">
        <v>143</v>
      </c>
      <c r="G122" s="10"/>
      <c r="H122" s="14"/>
      <c r="I122" s="17"/>
      <c r="J122" s="17"/>
    </row>
    <row r="123" spans="1:10" x14ac:dyDescent="0.5">
      <c r="A123" s="13">
        <v>45852</v>
      </c>
      <c r="B123" s="14" t="s">
        <v>370</v>
      </c>
      <c r="C123" s="15" t="s">
        <v>135</v>
      </c>
      <c r="D123" s="14">
        <v>64528</v>
      </c>
      <c r="E123" s="16">
        <v>439610</v>
      </c>
      <c r="F123" s="14" t="s">
        <v>61</v>
      </c>
      <c r="G123" s="10"/>
      <c r="H123" s="14"/>
      <c r="I123" s="17"/>
      <c r="J123" s="17"/>
    </row>
    <row r="124" spans="1:10" x14ac:dyDescent="0.5">
      <c r="A124" s="13">
        <v>45852</v>
      </c>
      <c r="B124" s="14" t="s">
        <v>371</v>
      </c>
      <c r="C124" s="15" t="s">
        <v>108</v>
      </c>
      <c r="D124" s="14">
        <v>64692</v>
      </c>
      <c r="E124" s="16">
        <v>514450</v>
      </c>
      <c r="F124" s="14" t="s">
        <v>138</v>
      </c>
      <c r="G124" s="10"/>
      <c r="H124" s="14"/>
      <c r="I124" s="17"/>
      <c r="J124" s="17"/>
    </row>
    <row r="125" spans="1:10" x14ac:dyDescent="0.5">
      <c r="A125" s="13">
        <v>45852</v>
      </c>
      <c r="B125" s="14" t="s">
        <v>372</v>
      </c>
      <c r="C125" s="15" t="s">
        <v>57</v>
      </c>
      <c r="D125" s="14">
        <v>64611</v>
      </c>
      <c r="E125" s="16">
        <v>518360</v>
      </c>
      <c r="F125" s="14" t="s">
        <v>145</v>
      </c>
      <c r="G125" s="10"/>
      <c r="H125" s="14"/>
      <c r="I125" s="17"/>
      <c r="J125" s="17"/>
    </row>
    <row r="126" spans="1:10" x14ac:dyDescent="0.5">
      <c r="A126" s="13">
        <v>45852</v>
      </c>
      <c r="B126" s="14" t="s">
        <v>373</v>
      </c>
      <c r="C126" s="15" t="s">
        <v>119</v>
      </c>
      <c r="D126" s="14">
        <v>64720</v>
      </c>
      <c r="E126" s="16">
        <v>522720</v>
      </c>
      <c r="F126" s="14" t="s">
        <v>144</v>
      </c>
      <c r="G126" s="10"/>
      <c r="H126" s="14"/>
      <c r="I126" s="17"/>
      <c r="J126" s="17"/>
    </row>
    <row r="127" spans="1:10" x14ac:dyDescent="0.5">
      <c r="A127" s="13">
        <v>45852</v>
      </c>
      <c r="B127" s="14" t="s">
        <v>374</v>
      </c>
      <c r="C127" s="15" t="s">
        <v>59</v>
      </c>
      <c r="D127" s="14">
        <v>63108</v>
      </c>
      <c r="E127" s="16">
        <v>532293</v>
      </c>
      <c r="F127" s="14" t="s">
        <v>62</v>
      </c>
      <c r="G127" s="10"/>
      <c r="H127" s="14"/>
      <c r="I127" s="17"/>
      <c r="J127" s="17"/>
    </row>
    <row r="128" spans="1:10" x14ac:dyDescent="0.5">
      <c r="A128" s="13">
        <v>45852</v>
      </c>
      <c r="B128" s="14" t="s">
        <v>375</v>
      </c>
      <c r="C128" s="15" t="s">
        <v>78</v>
      </c>
      <c r="D128" s="14">
        <v>64454</v>
      </c>
      <c r="E128" s="16">
        <v>545435</v>
      </c>
      <c r="F128" s="14" t="s">
        <v>138</v>
      </c>
      <c r="G128" s="10"/>
      <c r="H128" s="14"/>
      <c r="I128" s="17"/>
      <c r="J128" s="17"/>
    </row>
    <row r="129" spans="1:10" x14ac:dyDescent="0.5">
      <c r="A129" s="13">
        <v>45852</v>
      </c>
      <c r="B129" s="14" t="s">
        <v>376</v>
      </c>
      <c r="C129" s="15" t="s">
        <v>121</v>
      </c>
      <c r="D129" s="14">
        <v>64608</v>
      </c>
      <c r="E129" s="16">
        <v>599910</v>
      </c>
      <c r="F129" s="14" t="s">
        <v>138</v>
      </c>
      <c r="G129" s="10"/>
      <c r="H129" s="14"/>
      <c r="I129" s="17"/>
      <c r="J129" s="17"/>
    </row>
    <row r="130" spans="1:10" x14ac:dyDescent="0.5">
      <c r="A130" s="13">
        <v>45852</v>
      </c>
      <c r="B130" s="14" t="s">
        <v>377</v>
      </c>
      <c r="C130" s="15" t="s">
        <v>55</v>
      </c>
      <c r="D130" s="14">
        <v>64552</v>
      </c>
      <c r="E130" s="16">
        <v>600000</v>
      </c>
      <c r="F130" s="14" t="s">
        <v>142</v>
      </c>
      <c r="G130" s="10"/>
      <c r="H130" s="14"/>
      <c r="I130" s="17"/>
      <c r="J130" s="17"/>
    </row>
    <row r="131" spans="1:10" x14ac:dyDescent="0.5">
      <c r="A131" s="13">
        <v>45852</v>
      </c>
      <c r="B131" s="14" t="s">
        <v>378</v>
      </c>
      <c r="C131" s="15" t="s">
        <v>13</v>
      </c>
      <c r="D131" s="14">
        <v>65029</v>
      </c>
      <c r="E131" s="16">
        <v>649185</v>
      </c>
      <c r="F131" s="14" t="s">
        <v>138</v>
      </c>
      <c r="G131" s="10"/>
      <c r="H131" s="14"/>
      <c r="I131" s="17"/>
      <c r="J131" s="17"/>
    </row>
    <row r="132" spans="1:10" x14ac:dyDescent="0.5">
      <c r="A132" s="13">
        <v>45852</v>
      </c>
      <c r="B132" s="14" t="s">
        <v>379</v>
      </c>
      <c r="C132" s="15" t="s">
        <v>137</v>
      </c>
      <c r="D132" s="14">
        <v>64456</v>
      </c>
      <c r="E132" s="16">
        <v>676963</v>
      </c>
      <c r="F132" s="14" t="s">
        <v>138</v>
      </c>
      <c r="G132" s="10"/>
      <c r="H132" s="14"/>
      <c r="I132" s="17"/>
      <c r="J132" s="17"/>
    </row>
    <row r="133" spans="1:10" x14ac:dyDescent="0.5">
      <c r="A133" s="13">
        <v>45852</v>
      </c>
      <c r="B133" s="14" t="s">
        <v>380</v>
      </c>
      <c r="C133" s="15" t="s">
        <v>136</v>
      </c>
      <c r="D133" s="14">
        <v>64932</v>
      </c>
      <c r="E133" s="16">
        <v>752700</v>
      </c>
      <c r="F133" s="14" t="s">
        <v>138</v>
      </c>
      <c r="G133" s="10"/>
      <c r="H133" s="14"/>
      <c r="I133" s="17"/>
      <c r="J133" s="17"/>
    </row>
    <row r="134" spans="1:10" x14ac:dyDescent="0.5">
      <c r="A134" s="13">
        <v>45852</v>
      </c>
      <c r="B134" s="14" t="s">
        <v>381</v>
      </c>
      <c r="C134" s="15" t="s">
        <v>13</v>
      </c>
      <c r="D134" s="14">
        <v>64701</v>
      </c>
      <c r="E134" s="16">
        <v>819858</v>
      </c>
      <c r="F134" s="14" t="s">
        <v>138</v>
      </c>
      <c r="G134" s="10"/>
      <c r="H134" s="14"/>
      <c r="I134" s="17"/>
      <c r="J134" s="17"/>
    </row>
    <row r="135" spans="1:10" x14ac:dyDescent="0.5">
      <c r="A135" s="13">
        <v>45852</v>
      </c>
      <c r="B135" s="14" t="s">
        <v>382</v>
      </c>
      <c r="C135" s="15" t="s">
        <v>48</v>
      </c>
      <c r="D135" s="14">
        <v>64399</v>
      </c>
      <c r="E135" s="16">
        <v>885850</v>
      </c>
      <c r="F135" s="14" t="s">
        <v>139</v>
      </c>
      <c r="G135" s="10"/>
      <c r="H135" s="14"/>
      <c r="I135" s="17"/>
      <c r="J135" s="17"/>
    </row>
    <row r="136" spans="1:10" x14ac:dyDescent="0.5">
      <c r="A136" s="13">
        <v>45852</v>
      </c>
      <c r="B136" s="14" t="s">
        <v>383</v>
      </c>
      <c r="C136" s="15" t="s">
        <v>56</v>
      </c>
      <c r="D136" s="14">
        <v>64442</v>
      </c>
      <c r="E136" s="16">
        <v>972000</v>
      </c>
      <c r="F136" s="14" t="s">
        <v>144</v>
      </c>
      <c r="G136" s="10"/>
      <c r="H136" s="14"/>
      <c r="I136" s="17"/>
      <c r="J136" s="17"/>
    </row>
    <row r="137" spans="1:10" x14ac:dyDescent="0.5">
      <c r="A137" s="13">
        <v>45852</v>
      </c>
      <c r="B137" s="14" t="s">
        <v>384</v>
      </c>
      <c r="C137" s="15" t="s">
        <v>51</v>
      </c>
      <c r="D137" s="14">
        <v>64898</v>
      </c>
      <c r="E137" s="16">
        <v>999806</v>
      </c>
      <c r="F137" s="14" t="s">
        <v>138</v>
      </c>
      <c r="G137" s="10"/>
      <c r="H137" s="14"/>
      <c r="I137" s="17"/>
      <c r="J137" s="17"/>
    </row>
    <row r="138" spans="1:10" x14ac:dyDescent="0.5">
      <c r="A138" s="13">
        <v>45852</v>
      </c>
      <c r="B138" s="14" t="s">
        <v>385</v>
      </c>
      <c r="C138" s="15" t="s">
        <v>47</v>
      </c>
      <c r="D138" s="14">
        <v>64163</v>
      </c>
      <c r="E138" s="16">
        <v>1090000</v>
      </c>
      <c r="F138" s="14" t="s">
        <v>141</v>
      </c>
      <c r="G138" s="10"/>
      <c r="H138" s="14"/>
      <c r="I138" s="17"/>
      <c r="J138" s="17"/>
    </row>
    <row r="139" spans="1:10" x14ac:dyDescent="0.5">
      <c r="A139" s="13">
        <v>45852</v>
      </c>
      <c r="B139" s="14" t="s">
        <v>386</v>
      </c>
      <c r="C139" s="15" t="s">
        <v>127</v>
      </c>
      <c r="D139" s="14">
        <v>63039</v>
      </c>
      <c r="E139" s="16">
        <v>1499200</v>
      </c>
      <c r="F139" s="14" t="s">
        <v>143</v>
      </c>
      <c r="G139" s="10"/>
      <c r="H139" s="14"/>
      <c r="I139" s="17"/>
      <c r="J139" s="17"/>
    </row>
    <row r="140" spans="1:10" x14ac:dyDescent="0.5">
      <c r="A140" s="13">
        <v>45852</v>
      </c>
      <c r="B140" s="14" t="s">
        <v>387</v>
      </c>
      <c r="C140" s="15" t="s">
        <v>48</v>
      </c>
      <c r="D140" s="14">
        <v>64536</v>
      </c>
      <c r="E140" s="16">
        <v>1499733</v>
      </c>
      <c r="F140" s="14" t="s">
        <v>138</v>
      </c>
      <c r="G140" s="10"/>
      <c r="H140" s="14"/>
      <c r="I140" s="17"/>
      <c r="J140" s="17"/>
    </row>
    <row r="141" spans="1:10" x14ac:dyDescent="0.5">
      <c r="A141" s="13">
        <v>45852</v>
      </c>
      <c r="B141" s="14" t="s">
        <v>388</v>
      </c>
      <c r="C141" s="15" t="s">
        <v>16</v>
      </c>
      <c r="D141" s="14">
        <v>64448</v>
      </c>
      <c r="E141" s="16">
        <v>3000000</v>
      </c>
      <c r="F141" s="14" t="s">
        <v>140</v>
      </c>
      <c r="G141" s="10"/>
      <c r="H141" s="14"/>
      <c r="I141" s="17"/>
      <c r="J141" s="17"/>
    </row>
    <row r="142" spans="1:10" x14ac:dyDescent="0.5">
      <c r="A142" s="13">
        <v>45852</v>
      </c>
      <c r="B142" s="14" t="s">
        <v>389</v>
      </c>
      <c r="C142" s="15" t="s">
        <v>116</v>
      </c>
      <c r="D142" s="14">
        <v>64540</v>
      </c>
      <c r="E142" s="16">
        <v>3108000</v>
      </c>
      <c r="F142" s="14" t="s">
        <v>143</v>
      </c>
      <c r="G142" s="10"/>
      <c r="H142" s="14"/>
      <c r="I142" s="17"/>
      <c r="J142" s="17"/>
    </row>
    <row r="143" spans="1:10" x14ac:dyDescent="0.5">
      <c r="A143" s="13">
        <v>45852</v>
      </c>
      <c r="B143" s="14" t="s">
        <v>392</v>
      </c>
      <c r="C143" s="15" t="s">
        <v>100</v>
      </c>
      <c r="D143" s="14">
        <v>63918</v>
      </c>
      <c r="E143" s="16">
        <v>3191495</v>
      </c>
      <c r="F143" s="14" t="s">
        <v>138</v>
      </c>
      <c r="G143" s="10"/>
      <c r="H143" s="14"/>
      <c r="I143" s="17"/>
      <c r="J143" s="17"/>
    </row>
    <row r="144" spans="1:10" x14ac:dyDescent="0.5">
      <c r="A144" s="13"/>
      <c r="B144" s="14"/>
      <c r="C144" s="23" t="s">
        <v>60</v>
      </c>
      <c r="D144" s="14"/>
      <c r="E144" s="16">
        <v>8415000</v>
      </c>
      <c r="F144" s="14" t="s">
        <v>149</v>
      </c>
      <c r="G144" s="19">
        <f>SUM(E108:E144)</f>
        <v>37361826.899999999</v>
      </c>
      <c r="H144" s="18">
        <v>101399458</v>
      </c>
      <c r="I144" s="17" t="s">
        <v>416</v>
      </c>
      <c r="J144" s="20">
        <v>45754</v>
      </c>
    </row>
    <row r="145" spans="1:10" s="24" customFormat="1" ht="22.5" x14ac:dyDescent="0.45">
      <c r="A145" s="10"/>
      <c r="B145" s="10"/>
      <c r="C145" s="11"/>
      <c r="D145" s="10"/>
      <c r="E145" s="18">
        <f>SUM(E4:E144)</f>
        <v>181046083.26250002</v>
      </c>
      <c r="F145" s="18">
        <f t="shared" ref="F145:G145" si="0">SUM(F4:F144)</f>
        <v>0</v>
      </c>
      <c r="G145" s="18">
        <f t="shared" si="0"/>
        <v>181046083.26250002</v>
      </c>
      <c r="H145" s="10"/>
      <c r="I145" s="17"/>
      <c r="J145" s="17"/>
    </row>
    <row r="146" spans="1:10" x14ac:dyDescent="0.5">
      <c r="A146" s="14"/>
      <c r="B146" s="14"/>
      <c r="C146" s="15"/>
      <c r="D146" s="14"/>
      <c r="E146" s="14"/>
      <c r="F146" s="14"/>
      <c r="G146" s="10"/>
      <c r="H146" s="14"/>
      <c r="I146" s="17"/>
      <c r="J146" s="17"/>
    </row>
    <row r="147" spans="1:10" s="24" customFormat="1" ht="22.5" x14ac:dyDescent="0.45">
      <c r="A147" s="10" t="s">
        <v>397</v>
      </c>
      <c r="B147" s="10"/>
      <c r="C147" s="11"/>
      <c r="D147" s="10"/>
      <c r="E147" s="19" t="e">
        <f>E145+dev!F116</f>
        <v>#VALUE!</v>
      </c>
      <c r="F147" s="10"/>
      <c r="G147" s="10"/>
      <c r="H147" s="10"/>
      <c r="I147" s="17"/>
      <c r="J147" s="17"/>
    </row>
    <row r="149" spans="1:10" x14ac:dyDescent="0.5">
      <c r="C149" s="25" t="s">
        <v>422</v>
      </c>
      <c r="D149" s="26"/>
      <c r="E149" s="26"/>
      <c r="F149" s="27" t="s">
        <v>423</v>
      </c>
      <c r="G149" s="26"/>
      <c r="H149" s="26"/>
      <c r="I149" s="28"/>
    </row>
    <row r="150" spans="1:10" x14ac:dyDescent="0.5">
      <c r="D150" s="26"/>
      <c r="E150" s="26"/>
      <c r="F150" s="26"/>
      <c r="G150" s="26"/>
      <c r="H150" s="26"/>
      <c r="I150" s="28"/>
    </row>
    <row r="151" spans="1:10" x14ac:dyDescent="0.5">
      <c r="C151" s="25" t="s">
        <v>424</v>
      </c>
      <c r="D151" s="26"/>
      <c r="E151" s="26"/>
      <c r="F151" s="26"/>
      <c r="G151" s="26"/>
      <c r="H151" s="26"/>
      <c r="I151" s="28"/>
    </row>
    <row r="152" spans="1:10" x14ac:dyDescent="0.5">
      <c r="C152" s="31"/>
      <c r="D152" s="26"/>
      <c r="E152" s="26"/>
      <c r="F152" s="26"/>
      <c r="G152" s="26"/>
      <c r="H152" s="26"/>
      <c r="I152" s="28"/>
    </row>
    <row r="153" spans="1:10" x14ac:dyDescent="0.5">
      <c r="C153" s="31"/>
      <c r="D153" s="26"/>
      <c r="E153" s="26"/>
      <c r="F153" s="26"/>
      <c r="G153" s="26"/>
      <c r="H153" s="26"/>
      <c r="I153" s="28"/>
    </row>
    <row r="154" spans="1:10" x14ac:dyDescent="0.5">
      <c r="C154" s="32" t="s">
        <v>425</v>
      </c>
      <c r="D154" s="26"/>
      <c r="E154" s="26"/>
      <c r="F154" s="27" t="s">
        <v>423</v>
      </c>
      <c r="G154" s="26"/>
      <c r="H154" s="26"/>
      <c r="I154" s="28"/>
    </row>
    <row r="155" spans="1:10" x14ac:dyDescent="0.5">
      <c r="C155" s="31"/>
      <c r="D155" s="26"/>
      <c r="E155" s="26"/>
      <c r="F155" s="26"/>
      <c r="G155" s="26"/>
      <c r="H155" s="26"/>
      <c r="I155" s="28"/>
    </row>
    <row r="156" spans="1:10" x14ac:dyDescent="0.5">
      <c r="C156" s="25" t="s">
        <v>424</v>
      </c>
      <c r="D156" s="26"/>
      <c r="E156" s="26"/>
      <c r="F156" s="26"/>
      <c r="G156" s="26"/>
      <c r="H156" s="26"/>
      <c r="I156" s="28"/>
    </row>
    <row r="157" spans="1:10" x14ac:dyDescent="0.5">
      <c r="C157" s="31"/>
      <c r="D157" s="26"/>
      <c r="E157" s="26"/>
      <c r="F157" s="26"/>
      <c r="G157" s="26"/>
      <c r="H157" s="26"/>
      <c r="I157" s="28"/>
    </row>
  </sheetData>
  <sortState xmlns:xlrd2="http://schemas.microsoft.com/office/spreadsheetml/2017/richdata2" ref="A4:H144">
    <sortCondition ref="A4:A144"/>
  </sortState>
  <mergeCells count="2">
    <mergeCell ref="A1:J1"/>
    <mergeCell ref="A2:J2"/>
  </mergeCells>
  <pageMargins left="0.7" right="0.7" top="0.75" bottom="0.75" header="0.3" footer="0.3"/>
  <pageSetup scale="42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F90D9-8505-4A5A-AF88-9507F38501EE}">
  <dimension ref="A1:J151"/>
  <sheetViews>
    <sheetView workbookViewId="0">
      <selection activeCell="C13" sqref="C13"/>
    </sheetView>
  </sheetViews>
  <sheetFormatPr defaultRowHeight="14" x14ac:dyDescent="0.3"/>
  <cols>
    <col min="1" max="1" width="9.7265625" style="48" bestFit="1" customWidth="1"/>
    <col min="2" max="2" width="16.1796875" style="48" bestFit="1" customWidth="1"/>
    <col min="3" max="3" width="44.08984375" style="48" bestFit="1" customWidth="1"/>
    <col min="4" max="4" width="10.90625" style="48" bestFit="1" customWidth="1"/>
    <col min="5" max="5" width="16.81640625" style="50" bestFit="1" customWidth="1"/>
    <col min="6" max="6" width="16.26953125" style="48" bestFit="1" customWidth="1"/>
    <col min="7" max="7" width="18.54296875" style="50" bestFit="1" customWidth="1"/>
    <col min="8" max="8" width="16.36328125" style="50" bestFit="1" customWidth="1"/>
    <col min="9" max="9" width="15.08984375" style="51" bestFit="1" customWidth="1"/>
    <col min="10" max="10" width="14" style="51" bestFit="1" customWidth="1"/>
    <col min="11" max="16384" width="8.7265625" style="48"/>
  </cols>
  <sheetData>
    <row r="1" spans="1:10" s="2" customFormat="1" ht="48.5" customHeight="1" x14ac:dyDescent="0.3">
      <c r="A1" s="36" t="s">
        <v>413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2" customFormat="1" ht="31.5" customHeight="1" x14ac:dyDescent="0.3">
      <c r="A2" s="36" t="s">
        <v>426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s="4" customFormat="1" x14ac:dyDescent="0.3">
      <c r="A3" s="3" t="s">
        <v>267</v>
      </c>
      <c r="B3" s="3" t="s">
        <v>268</v>
      </c>
      <c r="C3" s="3" t="s">
        <v>63</v>
      </c>
      <c r="D3" s="3" t="s">
        <v>269</v>
      </c>
      <c r="E3" s="8" t="s">
        <v>427</v>
      </c>
      <c r="F3" s="3" t="s">
        <v>0</v>
      </c>
      <c r="G3" s="8" t="s">
        <v>428</v>
      </c>
      <c r="H3" s="8" t="s">
        <v>266</v>
      </c>
      <c r="I3" s="37" t="s">
        <v>429</v>
      </c>
      <c r="J3" s="37" t="s">
        <v>430</v>
      </c>
    </row>
    <row r="4" spans="1:10" s="2" customFormat="1" x14ac:dyDescent="0.3">
      <c r="A4" s="5">
        <v>45541</v>
      </c>
      <c r="B4" s="6" t="s">
        <v>156</v>
      </c>
      <c r="C4" s="6" t="s">
        <v>37</v>
      </c>
      <c r="D4" s="6">
        <v>10020491</v>
      </c>
      <c r="E4" s="1">
        <v>499564</v>
      </c>
      <c r="F4" s="6" t="s">
        <v>140</v>
      </c>
      <c r="G4" s="8"/>
      <c r="H4" s="38"/>
      <c r="I4" s="37"/>
      <c r="J4" s="37"/>
    </row>
    <row r="5" spans="1:10" s="2" customFormat="1" x14ac:dyDescent="0.3">
      <c r="A5" s="5">
        <v>45541</v>
      </c>
      <c r="B5" s="6" t="s">
        <v>157</v>
      </c>
      <c r="C5" s="6" t="s">
        <v>37</v>
      </c>
      <c r="D5" s="6">
        <v>10020492</v>
      </c>
      <c r="E5" s="1">
        <v>499625</v>
      </c>
      <c r="F5" s="6" t="s">
        <v>140</v>
      </c>
      <c r="G5" s="8"/>
      <c r="H5" s="38"/>
      <c r="I5" s="37"/>
      <c r="J5" s="37"/>
    </row>
    <row r="6" spans="1:10" s="2" customFormat="1" x14ac:dyDescent="0.3">
      <c r="A6" s="5">
        <v>45541</v>
      </c>
      <c r="B6" s="6" t="s">
        <v>158</v>
      </c>
      <c r="C6" s="6" t="s">
        <v>12</v>
      </c>
      <c r="D6" s="6">
        <v>10020475</v>
      </c>
      <c r="E6" s="1">
        <v>1254450</v>
      </c>
      <c r="F6" s="6" t="s">
        <v>148</v>
      </c>
      <c r="G6" s="8"/>
      <c r="H6" s="38"/>
      <c r="I6" s="37"/>
      <c r="J6" s="37"/>
    </row>
    <row r="7" spans="1:10" s="2" customFormat="1" x14ac:dyDescent="0.3">
      <c r="A7" s="5">
        <v>45541</v>
      </c>
      <c r="B7" s="6" t="s">
        <v>159</v>
      </c>
      <c r="C7" s="6" t="s">
        <v>22</v>
      </c>
      <c r="D7" s="6">
        <v>10020485</v>
      </c>
      <c r="E7" s="1">
        <v>2380000</v>
      </c>
      <c r="F7" s="6" t="s">
        <v>148</v>
      </c>
      <c r="G7" s="8"/>
      <c r="H7" s="38"/>
      <c r="I7" s="37"/>
      <c r="J7" s="37"/>
    </row>
    <row r="8" spans="1:10" s="2" customFormat="1" x14ac:dyDescent="0.3">
      <c r="A8" s="5">
        <v>45541</v>
      </c>
      <c r="B8" s="6" t="s">
        <v>160</v>
      </c>
      <c r="C8" s="6" t="s">
        <v>17</v>
      </c>
      <c r="D8" s="6">
        <v>10020482</v>
      </c>
      <c r="E8" s="1">
        <v>2475000</v>
      </c>
      <c r="F8" s="6" t="s">
        <v>148</v>
      </c>
      <c r="G8" s="8"/>
      <c r="H8" s="38"/>
      <c r="I8" s="37"/>
      <c r="J8" s="37"/>
    </row>
    <row r="9" spans="1:10" s="2" customFormat="1" x14ac:dyDescent="0.3">
      <c r="A9" s="5">
        <v>45541</v>
      </c>
      <c r="B9" s="6" t="s">
        <v>161</v>
      </c>
      <c r="C9" s="6" t="s">
        <v>12</v>
      </c>
      <c r="D9" s="6">
        <v>10020474</v>
      </c>
      <c r="E9" s="1">
        <v>2499778</v>
      </c>
      <c r="F9" s="6" t="s">
        <v>148</v>
      </c>
      <c r="G9" s="8"/>
      <c r="H9" s="38"/>
      <c r="I9" s="37"/>
      <c r="J9" s="37"/>
    </row>
    <row r="10" spans="1:10" s="2" customFormat="1" x14ac:dyDescent="0.3">
      <c r="A10" s="5">
        <v>45541</v>
      </c>
      <c r="B10" s="6" t="s">
        <v>162</v>
      </c>
      <c r="C10" s="6" t="s">
        <v>46</v>
      </c>
      <c r="D10" s="6">
        <v>10020483</v>
      </c>
      <c r="E10" s="1">
        <v>2700000</v>
      </c>
      <c r="F10" s="6" t="s">
        <v>148</v>
      </c>
      <c r="G10" s="8"/>
      <c r="H10" s="38"/>
      <c r="I10" s="37"/>
      <c r="J10" s="37"/>
    </row>
    <row r="11" spans="1:10" s="2" customFormat="1" x14ac:dyDescent="0.3">
      <c r="A11" s="5">
        <v>45541</v>
      </c>
      <c r="B11" s="6" t="s">
        <v>163</v>
      </c>
      <c r="C11" s="6" t="s">
        <v>64</v>
      </c>
      <c r="D11" s="6">
        <v>10020477</v>
      </c>
      <c r="E11" s="1">
        <v>2925000</v>
      </c>
      <c r="F11" s="6" t="s">
        <v>148</v>
      </c>
      <c r="G11" s="8"/>
      <c r="H11" s="38"/>
      <c r="I11" s="37"/>
      <c r="J11" s="37"/>
    </row>
    <row r="12" spans="1:10" s="2" customFormat="1" x14ac:dyDescent="0.3">
      <c r="A12" s="5">
        <v>45547</v>
      </c>
      <c r="B12" s="6" t="s">
        <v>164</v>
      </c>
      <c r="C12" s="6" t="s">
        <v>5</v>
      </c>
      <c r="D12" s="6">
        <v>10020512</v>
      </c>
      <c r="E12" s="1">
        <v>3397988</v>
      </c>
      <c r="F12" s="6" t="s">
        <v>140</v>
      </c>
      <c r="G12" s="8"/>
      <c r="H12" s="38"/>
      <c r="I12" s="37"/>
      <c r="J12" s="37"/>
    </row>
    <row r="13" spans="1:10" s="2" customFormat="1" ht="15" x14ac:dyDescent="0.3">
      <c r="A13" s="6"/>
      <c r="B13" s="6"/>
      <c r="C13" s="6"/>
      <c r="D13" s="6"/>
      <c r="E13" s="38"/>
      <c r="F13" s="6"/>
      <c r="G13" s="8">
        <f>SUM(E4:E12)</f>
        <v>18631405</v>
      </c>
      <c r="H13" s="7">
        <v>20018503</v>
      </c>
      <c r="I13" s="37" t="s">
        <v>431</v>
      </c>
      <c r="J13" s="39">
        <v>45391</v>
      </c>
    </row>
    <row r="14" spans="1:10" s="2" customFormat="1" x14ac:dyDescent="0.3">
      <c r="A14" s="5"/>
      <c r="B14" s="6"/>
      <c r="C14" s="6"/>
      <c r="D14" s="6"/>
      <c r="E14" s="1"/>
      <c r="F14" s="6"/>
      <c r="G14" s="8"/>
      <c r="H14" s="38"/>
      <c r="I14" s="37"/>
      <c r="J14" s="37"/>
    </row>
    <row r="15" spans="1:10" s="2" customFormat="1" x14ac:dyDescent="0.3">
      <c r="A15" s="5">
        <v>45559</v>
      </c>
      <c r="B15" s="6" t="s">
        <v>165</v>
      </c>
      <c r="C15" s="6" t="s">
        <v>38</v>
      </c>
      <c r="D15" s="6">
        <v>10020513</v>
      </c>
      <c r="E15" s="1">
        <v>2192250</v>
      </c>
      <c r="F15" s="6" t="s">
        <v>140</v>
      </c>
      <c r="G15" s="8"/>
      <c r="H15" s="38"/>
      <c r="I15" s="37"/>
      <c r="J15" s="37"/>
    </row>
    <row r="16" spans="1:10" s="2" customFormat="1" x14ac:dyDescent="0.3">
      <c r="A16" s="5">
        <v>45559</v>
      </c>
      <c r="B16" s="6" t="s">
        <v>166</v>
      </c>
      <c r="C16" s="6" t="s">
        <v>65</v>
      </c>
      <c r="D16" s="6">
        <v>10020494</v>
      </c>
      <c r="E16" s="1">
        <v>2250000</v>
      </c>
      <c r="F16" s="6" t="s">
        <v>148</v>
      </c>
      <c r="G16" s="8"/>
      <c r="H16" s="38"/>
      <c r="I16" s="37"/>
      <c r="J16" s="37"/>
    </row>
    <row r="17" spans="1:10" s="2" customFormat="1" x14ac:dyDescent="0.3">
      <c r="A17" s="5">
        <v>45559</v>
      </c>
      <c r="B17" s="6" t="s">
        <v>167</v>
      </c>
      <c r="C17" s="6" t="s">
        <v>12</v>
      </c>
      <c r="D17" s="6">
        <v>10020500</v>
      </c>
      <c r="E17" s="1">
        <v>3498600</v>
      </c>
      <c r="F17" s="6" t="s">
        <v>148</v>
      </c>
      <c r="G17" s="8"/>
      <c r="H17" s="38"/>
      <c r="I17" s="37"/>
      <c r="J17" s="37"/>
    </row>
    <row r="18" spans="1:10" s="2" customFormat="1" x14ac:dyDescent="0.3">
      <c r="A18" s="5">
        <v>45566</v>
      </c>
      <c r="B18" s="6" t="s">
        <v>168</v>
      </c>
      <c r="C18" s="6" t="s">
        <v>66</v>
      </c>
      <c r="D18" s="6">
        <v>10020497</v>
      </c>
      <c r="E18" s="1">
        <v>2996425</v>
      </c>
      <c r="F18" s="6" t="s">
        <v>140</v>
      </c>
      <c r="G18" s="8"/>
      <c r="H18" s="38"/>
      <c r="I18" s="37"/>
      <c r="J18" s="37"/>
    </row>
    <row r="19" spans="1:10" s="2" customFormat="1" x14ac:dyDescent="0.3">
      <c r="A19" s="5">
        <v>45574</v>
      </c>
      <c r="B19" s="6" t="s">
        <v>169</v>
      </c>
      <c r="C19" s="6" t="s">
        <v>23</v>
      </c>
      <c r="D19" s="6">
        <v>10020493</v>
      </c>
      <c r="E19" s="1">
        <v>2325000</v>
      </c>
      <c r="F19" s="6" t="s">
        <v>148</v>
      </c>
      <c r="G19" s="8"/>
      <c r="H19" s="38"/>
      <c r="I19" s="37"/>
      <c r="J19" s="37"/>
    </row>
    <row r="20" spans="1:10" s="2" customFormat="1" x14ac:dyDescent="0.3">
      <c r="A20" s="5">
        <v>45574</v>
      </c>
      <c r="B20" s="6" t="s">
        <v>170</v>
      </c>
      <c r="C20" s="6" t="s">
        <v>11</v>
      </c>
      <c r="D20" s="6">
        <v>10020527</v>
      </c>
      <c r="E20" s="1">
        <v>2880000</v>
      </c>
      <c r="F20" s="6" t="s">
        <v>148</v>
      </c>
      <c r="G20" s="8"/>
      <c r="H20" s="38"/>
      <c r="I20" s="37"/>
      <c r="J20" s="37"/>
    </row>
    <row r="21" spans="1:10" s="2" customFormat="1" x14ac:dyDescent="0.3">
      <c r="A21" s="5"/>
      <c r="B21" s="6"/>
      <c r="C21" s="6"/>
      <c r="D21" s="6"/>
      <c r="E21" s="1"/>
      <c r="F21" s="6"/>
      <c r="G21" s="8">
        <f>SUM(E15:E20)</f>
        <v>16142275</v>
      </c>
      <c r="H21" s="40">
        <v>17609192</v>
      </c>
      <c r="I21" s="37" t="s">
        <v>432</v>
      </c>
      <c r="J21" s="37" t="s">
        <v>433</v>
      </c>
    </row>
    <row r="22" spans="1:10" s="2" customFormat="1" x14ac:dyDescent="0.3">
      <c r="A22" s="5"/>
      <c r="B22" s="6"/>
      <c r="C22" s="6"/>
      <c r="D22" s="6"/>
      <c r="E22" s="1"/>
      <c r="F22" s="6"/>
      <c r="G22" s="8"/>
      <c r="H22" s="38"/>
      <c r="I22" s="37"/>
      <c r="J22" s="37"/>
    </row>
    <row r="23" spans="1:10" s="2" customFormat="1" x14ac:dyDescent="0.3">
      <c r="A23" s="5">
        <v>45574</v>
      </c>
      <c r="B23" s="6" t="s">
        <v>171</v>
      </c>
      <c r="C23" s="6" t="s">
        <v>18</v>
      </c>
      <c r="D23" s="6">
        <v>10020496</v>
      </c>
      <c r="E23" s="1">
        <v>2997200</v>
      </c>
      <c r="F23" s="6" t="s">
        <v>148</v>
      </c>
      <c r="G23" s="8"/>
      <c r="H23" s="38"/>
      <c r="I23" s="37"/>
      <c r="J23" s="37"/>
    </row>
    <row r="24" spans="1:10" s="2" customFormat="1" x14ac:dyDescent="0.3">
      <c r="A24" s="5">
        <v>45574</v>
      </c>
      <c r="B24" s="6" t="s">
        <v>172</v>
      </c>
      <c r="C24" s="6" t="s">
        <v>11</v>
      </c>
      <c r="D24" s="6">
        <v>10020528</v>
      </c>
      <c r="E24" s="1">
        <v>2998800</v>
      </c>
      <c r="F24" s="6" t="s">
        <v>148</v>
      </c>
      <c r="G24" s="8"/>
      <c r="H24" s="38"/>
      <c r="I24" s="37"/>
      <c r="J24" s="37"/>
    </row>
    <row r="25" spans="1:10" s="2" customFormat="1" x14ac:dyDescent="0.3">
      <c r="A25" s="5">
        <v>45574</v>
      </c>
      <c r="B25" s="6" t="s">
        <v>173</v>
      </c>
      <c r="C25" s="6" t="s">
        <v>10</v>
      </c>
      <c r="D25" s="6">
        <v>10020473</v>
      </c>
      <c r="E25" s="1">
        <v>3499800</v>
      </c>
      <c r="F25" s="6" t="s">
        <v>148</v>
      </c>
      <c r="G25" s="8"/>
      <c r="H25" s="38"/>
      <c r="I25" s="37"/>
      <c r="J25" s="37"/>
    </row>
    <row r="26" spans="1:10" s="2" customFormat="1" x14ac:dyDescent="0.3">
      <c r="A26" s="5">
        <v>45579</v>
      </c>
      <c r="B26" s="6" t="s">
        <v>174</v>
      </c>
      <c r="C26" s="6" t="s">
        <v>67</v>
      </c>
      <c r="D26" s="6">
        <v>10020479</v>
      </c>
      <c r="E26" s="1">
        <v>2291400</v>
      </c>
      <c r="F26" s="6" t="s">
        <v>148</v>
      </c>
      <c r="G26" s="8"/>
      <c r="H26" s="38"/>
      <c r="I26" s="37"/>
      <c r="J26" s="37"/>
    </row>
    <row r="27" spans="1:10" s="2" customFormat="1" x14ac:dyDescent="0.3">
      <c r="A27" s="5"/>
      <c r="B27" s="6"/>
      <c r="C27" s="6"/>
      <c r="D27" s="6"/>
      <c r="E27" s="1"/>
      <c r="F27" s="6"/>
      <c r="G27" s="8">
        <f>SUM(E23:E26)</f>
        <v>11787200</v>
      </c>
      <c r="H27" s="8">
        <v>25976850</v>
      </c>
      <c r="I27" s="37" t="s">
        <v>434</v>
      </c>
      <c r="J27" s="39">
        <v>45361</v>
      </c>
    </row>
    <row r="28" spans="1:10" s="2" customFormat="1" x14ac:dyDescent="0.3">
      <c r="A28" s="5"/>
      <c r="B28" s="6"/>
      <c r="C28" s="6"/>
      <c r="D28" s="6"/>
      <c r="E28" s="1"/>
      <c r="F28" s="6"/>
      <c r="G28" s="8"/>
      <c r="H28" s="38"/>
      <c r="I28" s="37"/>
      <c r="J28" s="37"/>
    </row>
    <row r="29" spans="1:10" s="2" customFormat="1" x14ac:dyDescent="0.3">
      <c r="A29" s="5">
        <v>45581</v>
      </c>
      <c r="B29" s="6" t="s">
        <v>263</v>
      </c>
      <c r="C29" s="6" t="s">
        <v>151</v>
      </c>
      <c r="D29" s="6">
        <v>250000114</v>
      </c>
      <c r="E29" s="1">
        <v>5985500</v>
      </c>
      <c r="F29" s="6" t="s">
        <v>152</v>
      </c>
      <c r="G29" s="8"/>
      <c r="H29" s="38"/>
      <c r="I29" s="37"/>
      <c r="J29" s="37"/>
    </row>
    <row r="30" spans="1:10" s="2" customFormat="1" x14ac:dyDescent="0.3">
      <c r="A30" s="5">
        <v>45587</v>
      </c>
      <c r="B30" s="6" t="s">
        <v>264</v>
      </c>
      <c r="C30" s="6" t="s">
        <v>44</v>
      </c>
      <c r="D30" s="6">
        <v>250000121</v>
      </c>
      <c r="E30" s="1">
        <v>2000000</v>
      </c>
      <c r="F30" s="6" t="s">
        <v>152</v>
      </c>
      <c r="G30" s="8"/>
      <c r="H30" s="41"/>
      <c r="I30" s="37"/>
      <c r="J30" s="37"/>
    </row>
    <row r="31" spans="1:10" s="2" customFormat="1" x14ac:dyDescent="0.3">
      <c r="A31" s="5"/>
      <c r="B31" s="6"/>
      <c r="C31" s="6"/>
      <c r="D31" s="6"/>
      <c r="E31" s="1"/>
      <c r="F31" s="6"/>
      <c r="G31" s="8">
        <f>SUM(E29:E30)</f>
        <v>7985500</v>
      </c>
      <c r="H31" s="8">
        <v>70317489</v>
      </c>
      <c r="I31" s="39">
        <v>45573</v>
      </c>
      <c r="J31" s="37" t="s">
        <v>435</v>
      </c>
    </row>
    <row r="32" spans="1:10" s="2" customFormat="1" x14ac:dyDescent="0.3">
      <c r="A32" s="5"/>
      <c r="B32" s="6"/>
      <c r="C32" s="6"/>
      <c r="D32" s="6"/>
      <c r="E32" s="1"/>
      <c r="F32" s="6"/>
      <c r="G32" s="8"/>
      <c r="H32" s="8"/>
      <c r="I32" s="39"/>
      <c r="J32" s="37"/>
    </row>
    <row r="33" spans="1:10" s="2" customFormat="1" x14ac:dyDescent="0.3">
      <c r="A33" s="5">
        <v>45590</v>
      </c>
      <c r="B33" s="6" t="s">
        <v>175</v>
      </c>
      <c r="C33" s="6" t="s">
        <v>68</v>
      </c>
      <c r="D33" s="6">
        <v>10020574</v>
      </c>
      <c r="E33" s="1">
        <v>1041250</v>
      </c>
      <c r="F33" s="6" t="s">
        <v>148</v>
      </c>
      <c r="G33" s="8"/>
      <c r="H33" s="38"/>
      <c r="I33" s="37"/>
      <c r="J33" s="37"/>
    </row>
    <row r="34" spans="1:10" s="2" customFormat="1" x14ac:dyDescent="0.3">
      <c r="A34" s="5">
        <v>45590</v>
      </c>
      <c r="B34" s="6" t="s">
        <v>176</v>
      </c>
      <c r="C34" s="6" t="s">
        <v>22</v>
      </c>
      <c r="D34" s="6">
        <v>10020501</v>
      </c>
      <c r="E34" s="1">
        <v>1715000</v>
      </c>
      <c r="F34" s="6" t="s">
        <v>148</v>
      </c>
      <c r="G34" s="8"/>
      <c r="H34" s="38"/>
      <c r="I34" s="37"/>
      <c r="J34" s="37"/>
    </row>
    <row r="35" spans="1:10" s="2" customFormat="1" x14ac:dyDescent="0.3">
      <c r="A35" s="5">
        <v>45590</v>
      </c>
      <c r="B35" s="6" t="s">
        <v>177</v>
      </c>
      <c r="C35" s="6" t="s">
        <v>38</v>
      </c>
      <c r="D35" s="6">
        <v>10020548</v>
      </c>
      <c r="E35" s="1">
        <v>1856000</v>
      </c>
      <c r="F35" s="6" t="s">
        <v>148</v>
      </c>
      <c r="G35" s="8"/>
      <c r="H35" s="38"/>
      <c r="I35" s="37"/>
      <c r="J35" s="37"/>
    </row>
    <row r="36" spans="1:10" s="2" customFormat="1" x14ac:dyDescent="0.3">
      <c r="A36" s="5">
        <v>45590</v>
      </c>
      <c r="B36" s="6" t="s">
        <v>178</v>
      </c>
      <c r="C36" s="6" t="s">
        <v>43</v>
      </c>
      <c r="D36" s="6">
        <v>10020568</v>
      </c>
      <c r="E36" s="1">
        <v>2446710</v>
      </c>
      <c r="F36" s="6" t="s">
        <v>62</v>
      </c>
      <c r="G36" s="8"/>
      <c r="H36" s="38"/>
      <c r="I36" s="37"/>
      <c r="J36" s="37"/>
    </row>
    <row r="37" spans="1:10" s="2" customFormat="1" x14ac:dyDescent="0.3">
      <c r="A37" s="5">
        <v>45590</v>
      </c>
      <c r="B37" s="6" t="s">
        <v>179</v>
      </c>
      <c r="C37" s="6" t="s">
        <v>39</v>
      </c>
      <c r="D37" s="6">
        <v>10020519</v>
      </c>
      <c r="E37" s="1">
        <v>2997800</v>
      </c>
      <c r="F37" s="6" t="s">
        <v>138</v>
      </c>
      <c r="G37" s="8"/>
      <c r="H37" s="38"/>
      <c r="I37" s="37"/>
      <c r="J37" s="37"/>
    </row>
    <row r="38" spans="1:10" s="2" customFormat="1" x14ac:dyDescent="0.3">
      <c r="A38" s="5">
        <v>45590</v>
      </c>
      <c r="B38" s="6" t="s">
        <v>180</v>
      </c>
      <c r="C38" s="6" t="s">
        <v>10</v>
      </c>
      <c r="D38" s="6">
        <v>10020551</v>
      </c>
      <c r="E38" s="1">
        <v>2291400</v>
      </c>
      <c r="F38" s="6" t="s">
        <v>148</v>
      </c>
      <c r="G38" s="8"/>
      <c r="H38" s="38"/>
      <c r="I38" s="37"/>
      <c r="J38" s="37"/>
    </row>
    <row r="39" spans="1:10" s="2" customFormat="1" x14ac:dyDescent="0.3">
      <c r="A39" s="5">
        <v>45590</v>
      </c>
      <c r="B39" s="6" t="s">
        <v>181</v>
      </c>
      <c r="C39" s="6" t="s">
        <v>11</v>
      </c>
      <c r="D39" s="6">
        <v>10020558</v>
      </c>
      <c r="E39" s="1">
        <v>2494350</v>
      </c>
      <c r="F39" s="6" t="s">
        <v>148</v>
      </c>
      <c r="G39" s="8"/>
      <c r="H39" s="38"/>
      <c r="I39" s="37"/>
      <c r="J39" s="37"/>
    </row>
    <row r="40" spans="1:10" s="2" customFormat="1" x14ac:dyDescent="0.3">
      <c r="A40" s="5">
        <v>45590</v>
      </c>
      <c r="B40" s="6" t="s">
        <v>182</v>
      </c>
      <c r="C40" s="6" t="s">
        <v>69</v>
      </c>
      <c r="D40" s="6">
        <v>10020547</v>
      </c>
      <c r="E40" s="1">
        <v>2498293</v>
      </c>
      <c r="F40" s="6" t="s">
        <v>148</v>
      </c>
      <c r="G40" s="8"/>
      <c r="H40" s="38"/>
      <c r="I40" s="37"/>
      <c r="J40" s="37"/>
    </row>
    <row r="41" spans="1:10" s="2" customFormat="1" x14ac:dyDescent="0.3">
      <c r="A41" s="5">
        <v>45590</v>
      </c>
      <c r="B41" s="6" t="s">
        <v>183</v>
      </c>
      <c r="C41" s="6" t="s">
        <v>70</v>
      </c>
      <c r="D41" s="6">
        <v>10020543</v>
      </c>
      <c r="E41" s="1">
        <v>2997800</v>
      </c>
      <c r="F41" s="6" t="s">
        <v>140</v>
      </c>
      <c r="G41" s="8"/>
      <c r="H41" s="38"/>
      <c r="I41" s="37"/>
      <c r="J41" s="37"/>
    </row>
    <row r="42" spans="1:10" s="2" customFormat="1" x14ac:dyDescent="0.3">
      <c r="A42" s="5">
        <v>45590</v>
      </c>
      <c r="B42" s="6" t="s">
        <v>184</v>
      </c>
      <c r="C42" s="6" t="s">
        <v>11</v>
      </c>
      <c r="D42" s="6">
        <v>10020538</v>
      </c>
      <c r="E42" s="1">
        <v>2745000</v>
      </c>
      <c r="F42" s="6" t="s">
        <v>148</v>
      </c>
      <c r="G42" s="8"/>
      <c r="H42" s="38"/>
      <c r="I42" s="37"/>
      <c r="J42" s="37"/>
    </row>
    <row r="43" spans="1:10" s="2" customFormat="1" x14ac:dyDescent="0.3">
      <c r="A43" s="5">
        <v>45590</v>
      </c>
      <c r="B43" s="6" t="s">
        <v>185</v>
      </c>
      <c r="C43" s="6" t="s">
        <v>3</v>
      </c>
      <c r="D43" s="6">
        <v>10020529</v>
      </c>
      <c r="E43" s="1">
        <v>2800000</v>
      </c>
      <c r="F43" s="6" t="s">
        <v>148</v>
      </c>
      <c r="G43" s="8"/>
      <c r="H43" s="38"/>
      <c r="I43" s="37"/>
      <c r="J43" s="37"/>
    </row>
    <row r="44" spans="1:10" s="2" customFormat="1" x14ac:dyDescent="0.3">
      <c r="A44" s="5">
        <v>45590</v>
      </c>
      <c r="B44" s="6" t="s">
        <v>186</v>
      </c>
      <c r="C44" s="6" t="s">
        <v>25</v>
      </c>
      <c r="D44" s="6">
        <v>10020525</v>
      </c>
      <c r="E44" s="1">
        <v>2893401</v>
      </c>
      <c r="F44" s="6" t="s">
        <v>148</v>
      </c>
      <c r="G44" s="8"/>
      <c r="H44" s="38"/>
      <c r="I44" s="37"/>
      <c r="J44" s="37"/>
    </row>
    <row r="45" spans="1:10" s="2" customFormat="1" x14ac:dyDescent="0.3">
      <c r="A45" s="5">
        <v>45590</v>
      </c>
      <c r="B45" s="6" t="s">
        <v>187</v>
      </c>
      <c r="C45" s="6" t="s">
        <v>71</v>
      </c>
      <c r="D45" s="6">
        <v>10020472</v>
      </c>
      <c r="E45" s="1">
        <v>3135000</v>
      </c>
      <c r="F45" s="6" t="s">
        <v>148</v>
      </c>
      <c r="G45" s="8"/>
      <c r="H45" s="38"/>
      <c r="I45" s="37"/>
      <c r="J45" s="37"/>
    </row>
    <row r="46" spans="1:10" s="2" customFormat="1" x14ac:dyDescent="0.3">
      <c r="A46" s="5">
        <v>45597</v>
      </c>
      <c r="B46" s="6" t="s">
        <v>188</v>
      </c>
      <c r="C46" s="6" t="s">
        <v>11</v>
      </c>
      <c r="D46" s="6">
        <v>10020559</v>
      </c>
      <c r="E46" s="1">
        <v>1830000</v>
      </c>
      <c r="F46" s="6" t="s">
        <v>148</v>
      </c>
      <c r="G46" s="8"/>
      <c r="H46" s="38"/>
      <c r="I46" s="37"/>
      <c r="J46" s="37"/>
    </row>
    <row r="47" spans="1:10" s="2" customFormat="1" x14ac:dyDescent="0.3">
      <c r="A47" s="5"/>
      <c r="B47" s="6"/>
      <c r="C47" s="6"/>
      <c r="D47" s="6"/>
      <c r="E47" s="1"/>
      <c r="F47" s="6"/>
      <c r="G47" s="8">
        <f>SUM(E33:E46)</f>
        <v>33742004</v>
      </c>
      <c r="H47" s="40">
        <v>41776814</v>
      </c>
      <c r="I47" s="37" t="s">
        <v>403</v>
      </c>
      <c r="J47" s="37" t="s">
        <v>405</v>
      </c>
    </row>
    <row r="48" spans="1:10" s="2" customFormat="1" x14ac:dyDescent="0.3">
      <c r="A48" s="5"/>
      <c r="B48" s="6"/>
      <c r="C48" s="6"/>
      <c r="D48" s="6"/>
      <c r="E48" s="1"/>
      <c r="F48" s="6"/>
      <c r="G48" s="8"/>
      <c r="H48" s="38"/>
      <c r="I48" s="37"/>
      <c r="J48" s="37"/>
    </row>
    <row r="49" spans="1:10" s="2" customFormat="1" x14ac:dyDescent="0.3">
      <c r="A49" s="5">
        <v>45617</v>
      </c>
      <c r="B49" s="6" t="s">
        <v>189</v>
      </c>
      <c r="C49" s="6" t="s">
        <v>6</v>
      </c>
      <c r="D49" s="6">
        <v>10020555</v>
      </c>
      <c r="E49" s="1">
        <v>1499564</v>
      </c>
      <c r="F49" s="6" t="s">
        <v>148</v>
      </c>
      <c r="G49" s="8"/>
      <c r="H49" s="38"/>
      <c r="I49" s="37"/>
      <c r="J49" s="37"/>
    </row>
    <row r="50" spans="1:10" s="2" customFormat="1" x14ac:dyDescent="0.3">
      <c r="A50" s="5">
        <v>45617</v>
      </c>
      <c r="B50" s="6" t="s">
        <v>190</v>
      </c>
      <c r="C50" s="6" t="s">
        <v>10</v>
      </c>
      <c r="D50" s="6">
        <v>10020552</v>
      </c>
      <c r="E50" s="1">
        <v>1500000</v>
      </c>
      <c r="F50" s="6" t="s">
        <v>148</v>
      </c>
      <c r="G50" s="8"/>
      <c r="H50" s="38"/>
      <c r="I50" s="37"/>
      <c r="J50" s="37"/>
    </row>
    <row r="51" spans="1:10" s="2" customFormat="1" x14ac:dyDescent="0.3">
      <c r="A51" s="5">
        <v>45617</v>
      </c>
      <c r="B51" s="6" t="s">
        <v>191</v>
      </c>
      <c r="C51" s="6" t="s">
        <v>72</v>
      </c>
      <c r="D51" s="6">
        <v>10020584</v>
      </c>
      <c r="E51" s="1">
        <v>2100410</v>
      </c>
      <c r="F51" s="6" t="s">
        <v>149</v>
      </c>
      <c r="G51" s="8"/>
      <c r="H51" s="38"/>
      <c r="I51" s="37"/>
      <c r="J51" s="37"/>
    </row>
    <row r="52" spans="1:10" s="2" customFormat="1" x14ac:dyDescent="0.3">
      <c r="A52" s="5">
        <v>45617</v>
      </c>
      <c r="B52" s="6" t="s">
        <v>192</v>
      </c>
      <c r="C52" s="6" t="s">
        <v>65</v>
      </c>
      <c r="D52" s="6">
        <v>10020495</v>
      </c>
      <c r="E52" s="1">
        <v>1800000</v>
      </c>
      <c r="F52" s="6" t="s">
        <v>148</v>
      </c>
      <c r="G52" s="8"/>
      <c r="H52" s="38"/>
      <c r="I52" s="37"/>
      <c r="J52" s="37"/>
    </row>
    <row r="53" spans="1:10" s="2" customFormat="1" x14ac:dyDescent="0.3">
      <c r="A53" s="5">
        <v>45617</v>
      </c>
      <c r="B53" s="6" t="s">
        <v>193</v>
      </c>
      <c r="C53" s="6" t="s">
        <v>20</v>
      </c>
      <c r="D53" s="6">
        <v>10020576</v>
      </c>
      <c r="E53" s="1">
        <v>1837500</v>
      </c>
      <c r="F53" s="6" t="s">
        <v>148</v>
      </c>
      <c r="G53" s="8"/>
      <c r="H53" s="38"/>
      <c r="I53" s="37"/>
      <c r="J53" s="37"/>
    </row>
    <row r="54" spans="1:10" s="2" customFormat="1" x14ac:dyDescent="0.3">
      <c r="A54" s="5">
        <v>45617</v>
      </c>
      <c r="B54" s="6" t="s">
        <v>194</v>
      </c>
      <c r="C54" s="6" t="s">
        <v>73</v>
      </c>
      <c r="D54" s="6">
        <v>10020546</v>
      </c>
      <c r="E54" s="1">
        <v>2399775</v>
      </c>
      <c r="F54" s="6" t="s">
        <v>148</v>
      </c>
      <c r="G54" s="8"/>
      <c r="H54" s="38"/>
      <c r="I54" s="37"/>
      <c r="J54" s="37"/>
    </row>
    <row r="55" spans="1:10" s="2" customFormat="1" x14ac:dyDescent="0.3">
      <c r="A55" s="5">
        <v>45617</v>
      </c>
      <c r="B55" s="6" t="s">
        <v>195</v>
      </c>
      <c r="C55" s="6" t="s">
        <v>9</v>
      </c>
      <c r="D55" s="6">
        <v>10020571</v>
      </c>
      <c r="E55" s="1">
        <v>2520000</v>
      </c>
      <c r="F55" s="6" t="s">
        <v>148</v>
      </c>
      <c r="G55" s="8"/>
      <c r="H55" s="38"/>
      <c r="I55" s="37"/>
      <c r="J55" s="37"/>
    </row>
    <row r="56" spans="1:10" s="2" customFormat="1" x14ac:dyDescent="0.3">
      <c r="A56" s="5">
        <v>45617</v>
      </c>
      <c r="B56" s="6" t="s">
        <v>196</v>
      </c>
      <c r="C56" s="6" t="s">
        <v>4</v>
      </c>
      <c r="D56" s="6">
        <v>10020550</v>
      </c>
      <c r="E56" s="1">
        <v>3276000</v>
      </c>
      <c r="F56" s="6" t="s">
        <v>148</v>
      </c>
      <c r="G56" s="8"/>
      <c r="H56" s="38"/>
      <c r="I56" s="37"/>
      <c r="J56" s="37"/>
    </row>
    <row r="57" spans="1:10" s="2" customFormat="1" x14ac:dyDescent="0.3">
      <c r="A57" s="5">
        <v>45617</v>
      </c>
      <c r="B57" s="6" t="s">
        <v>197</v>
      </c>
      <c r="C57" s="6" t="s">
        <v>75</v>
      </c>
      <c r="D57" s="6">
        <v>10020580</v>
      </c>
      <c r="E57" s="1">
        <v>4499610</v>
      </c>
      <c r="F57" s="6" t="s">
        <v>148</v>
      </c>
      <c r="G57" s="8"/>
      <c r="H57" s="38"/>
      <c r="I57" s="37"/>
      <c r="J57" s="37"/>
    </row>
    <row r="58" spans="1:10" s="2" customFormat="1" x14ac:dyDescent="0.3">
      <c r="A58" s="5">
        <v>45617</v>
      </c>
      <c r="B58" s="6" t="s">
        <v>198</v>
      </c>
      <c r="C58" s="6" t="s">
        <v>24</v>
      </c>
      <c r="D58" s="6">
        <v>10020530</v>
      </c>
      <c r="E58" s="1">
        <v>4999990</v>
      </c>
      <c r="F58" s="6" t="s">
        <v>148</v>
      </c>
      <c r="G58" s="8"/>
      <c r="H58" s="38"/>
      <c r="I58" s="37"/>
      <c r="J58" s="37"/>
    </row>
    <row r="59" spans="1:10" s="2" customFormat="1" x14ac:dyDescent="0.3">
      <c r="A59" s="5"/>
      <c r="B59" s="6"/>
      <c r="C59" s="6"/>
      <c r="D59" s="6"/>
      <c r="E59" s="1"/>
      <c r="F59" s="6"/>
      <c r="G59" s="8">
        <f>SUM(E49:E58)</f>
        <v>26432849</v>
      </c>
      <c r="H59" s="8">
        <v>48352589</v>
      </c>
      <c r="I59" s="39">
        <v>45454</v>
      </c>
      <c r="J59" s="37" t="s">
        <v>406</v>
      </c>
    </row>
    <row r="60" spans="1:10" s="2" customFormat="1" x14ac:dyDescent="0.3">
      <c r="A60" s="5"/>
      <c r="B60" s="6"/>
      <c r="C60" s="6"/>
      <c r="D60" s="6"/>
      <c r="E60" s="1"/>
      <c r="F60" s="6"/>
      <c r="G60" s="8"/>
      <c r="H60" s="38"/>
      <c r="I60" s="37"/>
      <c r="J60" s="37"/>
    </row>
    <row r="61" spans="1:10" s="2" customFormat="1" x14ac:dyDescent="0.3">
      <c r="A61" s="5">
        <v>45657</v>
      </c>
      <c r="B61" s="6" t="s">
        <v>199</v>
      </c>
      <c r="C61" s="6" t="s">
        <v>33</v>
      </c>
      <c r="D61" s="6">
        <v>10020612</v>
      </c>
      <c r="E61" s="1">
        <v>1962765.5</v>
      </c>
      <c r="F61" s="6" t="s">
        <v>138</v>
      </c>
      <c r="G61" s="8"/>
      <c r="H61" s="38"/>
      <c r="I61" s="37"/>
      <c r="J61" s="37"/>
    </row>
    <row r="62" spans="1:10" s="2" customFormat="1" x14ac:dyDescent="0.3">
      <c r="A62" s="5">
        <v>45657</v>
      </c>
      <c r="B62" s="6" t="s">
        <v>200</v>
      </c>
      <c r="C62" s="6" t="s">
        <v>77</v>
      </c>
      <c r="D62" s="6">
        <v>10020572</v>
      </c>
      <c r="E62" s="1">
        <v>1997550</v>
      </c>
      <c r="F62" s="6" t="s">
        <v>148</v>
      </c>
      <c r="G62" s="8"/>
      <c r="H62" s="38"/>
      <c r="I62" s="37"/>
      <c r="J62" s="37"/>
    </row>
    <row r="63" spans="1:10" s="2" customFormat="1" x14ac:dyDescent="0.3">
      <c r="A63" s="5">
        <v>45657</v>
      </c>
      <c r="B63" s="6" t="s">
        <v>201</v>
      </c>
      <c r="C63" s="6" t="s">
        <v>74</v>
      </c>
      <c r="D63" s="6">
        <v>10020556</v>
      </c>
      <c r="E63" s="1">
        <v>1999880</v>
      </c>
      <c r="F63" s="6" t="s">
        <v>148</v>
      </c>
      <c r="G63" s="8"/>
      <c r="H63" s="38"/>
      <c r="I63" s="37"/>
      <c r="J63" s="37"/>
    </row>
    <row r="64" spans="1:10" s="2" customFormat="1" x14ac:dyDescent="0.3">
      <c r="A64" s="5">
        <v>45657</v>
      </c>
      <c r="B64" s="6" t="s">
        <v>202</v>
      </c>
      <c r="C64" s="6" t="s">
        <v>14</v>
      </c>
      <c r="D64" s="6">
        <v>10020602</v>
      </c>
      <c r="E64" s="1">
        <v>2156000</v>
      </c>
      <c r="F64" s="6" t="s">
        <v>148</v>
      </c>
      <c r="G64" s="8"/>
      <c r="H64" s="38"/>
      <c r="I64" s="37"/>
      <c r="J64" s="37"/>
    </row>
    <row r="65" spans="1:10" s="2" customFormat="1" x14ac:dyDescent="0.3">
      <c r="A65" s="5">
        <v>45657</v>
      </c>
      <c r="B65" s="6" t="s">
        <v>203</v>
      </c>
      <c r="C65" s="6" t="s">
        <v>69</v>
      </c>
      <c r="D65" s="6">
        <v>10020481</v>
      </c>
      <c r="E65" s="1">
        <v>2902500</v>
      </c>
      <c r="F65" s="6" t="s">
        <v>148</v>
      </c>
      <c r="G65" s="8"/>
      <c r="H65" s="38"/>
      <c r="I65" s="37"/>
      <c r="J65" s="37"/>
    </row>
    <row r="66" spans="1:10" s="2" customFormat="1" x14ac:dyDescent="0.3">
      <c r="A66" s="5">
        <v>45657</v>
      </c>
      <c r="B66" s="6" t="s">
        <v>204</v>
      </c>
      <c r="C66" s="6" t="s">
        <v>33</v>
      </c>
      <c r="D66" s="6">
        <v>10020609</v>
      </c>
      <c r="E66" s="1">
        <v>2908965.5</v>
      </c>
      <c r="F66" s="6" t="s">
        <v>138</v>
      </c>
      <c r="G66" s="8"/>
      <c r="H66" s="38"/>
      <c r="I66" s="37"/>
      <c r="J66" s="37"/>
    </row>
    <row r="67" spans="1:10" s="2" customFormat="1" x14ac:dyDescent="0.3">
      <c r="A67" s="5">
        <v>45657</v>
      </c>
      <c r="B67" s="6" t="s">
        <v>205</v>
      </c>
      <c r="C67" s="6" t="s">
        <v>75</v>
      </c>
      <c r="D67" s="6">
        <v>10020585</v>
      </c>
      <c r="E67" s="1">
        <v>3135000</v>
      </c>
      <c r="F67" s="6" t="s">
        <v>148</v>
      </c>
      <c r="G67" s="8"/>
      <c r="H67" s="8"/>
      <c r="I67" s="37"/>
      <c r="J67" s="37"/>
    </row>
    <row r="68" spans="1:10" s="2" customFormat="1" x14ac:dyDescent="0.3">
      <c r="A68" s="5">
        <v>45657</v>
      </c>
      <c r="B68" s="6" t="s">
        <v>206</v>
      </c>
      <c r="C68" s="6" t="s">
        <v>33</v>
      </c>
      <c r="D68" s="6">
        <v>10020610</v>
      </c>
      <c r="E68" s="1">
        <v>3913344.85</v>
      </c>
      <c r="F68" s="6" t="s">
        <v>138</v>
      </c>
      <c r="G68" s="8"/>
      <c r="H68" s="8"/>
      <c r="I68" s="37"/>
      <c r="J68" s="37"/>
    </row>
    <row r="69" spans="1:10" s="2" customFormat="1" x14ac:dyDescent="0.3">
      <c r="A69" s="5">
        <v>45659</v>
      </c>
      <c r="B69" s="6" t="s">
        <v>207</v>
      </c>
      <c r="C69" s="6" t="s">
        <v>79</v>
      </c>
      <c r="D69" s="6">
        <v>10020514</v>
      </c>
      <c r="E69" s="1">
        <v>1279800</v>
      </c>
      <c r="F69" s="6" t="s">
        <v>148</v>
      </c>
      <c r="G69" s="8"/>
      <c r="H69" s="8"/>
      <c r="I69" s="37"/>
      <c r="J69" s="37"/>
    </row>
    <row r="70" spans="1:10" s="2" customFormat="1" x14ac:dyDescent="0.3">
      <c r="A70" s="5">
        <v>45659</v>
      </c>
      <c r="B70" s="6" t="s">
        <v>208</v>
      </c>
      <c r="C70" s="6" t="s">
        <v>80</v>
      </c>
      <c r="D70" s="6">
        <v>10020544</v>
      </c>
      <c r="E70" s="1">
        <v>2223000</v>
      </c>
      <c r="F70" s="6" t="s">
        <v>148</v>
      </c>
      <c r="G70" s="8"/>
      <c r="H70" s="8"/>
      <c r="I70" s="37"/>
      <c r="J70" s="37"/>
    </row>
    <row r="71" spans="1:10" s="2" customFormat="1" x14ac:dyDescent="0.3">
      <c r="A71" s="5">
        <v>45659</v>
      </c>
      <c r="B71" s="6" t="s">
        <v>209</v>
      </c>
      <c r="C71" s="6" t="s">
        <v>81</v>
      </c>
      <c r="D71" s="6">
        <v>10020596</v>
      </c>
      <c r="E71" s="1">
        <v>3411034.5</v>
      </c>
      <c r="F71" s="6" t="s">
        <v>62</v>
      </c>
      <c r="G71" s="8"/>
      <c r="H71" s="8"/>
      <c r="I71" s="37"/>
      <c r="J71" s="37"/>
    </row>
    <row r="72" spans="1:10" s="2" customFormat="1" x14ac:dyDescent="0.3">
      <c r="A72" s="5"/>
      <c r="B72" s="6"/>
      <c r="C72" s="6"/>
      <c r="D72" s="6"/>
      <c r="E72" s="1"/>
      <c r="F72" s="6"/>
      <c r="G72" s="8">
        <f>SUM(E61:E71)</f>
        <v>27889840.350000001</v>
      </c>
      <c r="H72" s="8">
        <v>130771170</v>
      </c>
      <c r="I72" s="37" t="s">
        <v>415</v>
      </c>
      <c r="J72" s="37" t="s">
        <v>407</v>
      </c>
    </row>
    <row r="73" spans="1:10" s="2" customFormat="1" x14ac:dyDescent="0.3">
      <c r="A73" s="5"/>
      <c r="B73" s="6"/>
      <c r="C73" s="6"/>
      <c r="D73" s="6"/>
      <c r="E73" s="1"/>
      <c r="F73" s="6"/>
      <c r="G73" s="8"/>
      <c r="H73" s="8"/>
      <c r="I73" s="37"/>
      <c r="J73" s="37"/>
    </row>
    <row r="74" spans="1:10" s="2" customFormat="1" x14ac:dyDescent="0.3">
      <c r="A74" s="5">
        <v>45667</v>
      </c>
      <c r="B74" s="6" t="s">
        <v>265</v>
      </c>
      <c r="C74" s="6" t="s">
        <v>153</v>
      </c>
      <c r="D74" s="6">
        <v>250000220</v>
      </c>
      <c r="E74" s="1">
        <v>1999974</v>
      </c>
      <c r="F74" s="6" t="s">
        <v>152</v>
      </c>
      <c r="G74" s="8"/>
      <c r="H74" s="8"/>
      <c r="I74" s="37"/>
      <c r="J74" s="37"/>
    </row>
    <row r="75" spans="1:10" s="2" customFormat="1" x14ac:dyDescent="0.3">
      <c r="A75" s="5"/>
      <c r="B75" s="6"/>
      <c r="C75" s="6"/>
      <c r="D75" s="6"/>
      <c r="E75" s="1"/>
      <c r="F75" s="6"/>
      <c r="G75" s="8">
        <f>SUM(E74)</f>
        <v>1999974</v>
      </c>
      <c r="H75" s="8">
        <v>20000000</v>
      </c>
      <c r="I75" s="37" t="s">
        <v>404</v>
      </c>
      <c r="J75" s="39">
        <v>45334</v>
      </c>
    </row>
    <row r="76" spans="1:10" s="2" customFormat="1" x14ac:dyDescent="0.3">
      <c r="A76" s="5"/>
      <c r="B76" s="6"/>
      <c r="C76" s="6"/>
      <c r="D76" s="6"/>
      <c r="E76" s="1"/>
      <c r="F76" s="6"/>
      <c r="G76" s="8"/>
      <c r="H76" s="8"/>
      <c r="I76" s="37"/>
      <c r="J76" s="37"/>
    </row>
    <row r="77" spans="1:10" s="2" customFormat="1" x14ac:dyDescent="0.3">
      <c r="A77" s="5">
        <v>45695</v>
      </c>
      <c r="B77" s="6" t="s">
        <v>210</v>
      </c>
      <c r="C77" s="6" t="s">
        <v>82</v>
      </c>
      <c r="D77" s="6">
        <v>10020635</v>
      </c>
      <c r="E77" s="1">
        <v>1083532.1499999999</v>
      </c>
      <c r="F77" s="6" t="s">
        <v>149</v>
      </c>
      <c r="G77" s="8"/>
      <c r="H77" s="8"/>
      <c r="I77" s="37"/>
      <c r="J77" s="37"/>
    </row>
    <row r="78" spans="1:10" s="2" customFormat="1" x14ac:dyDescent="0.3">
      <c r="A78" s="5">
        <v>45695</v>
      </c>
      <c r="B78" s="6" t="s">
        <v>211</v>
      </c>
      <c r="C78" s="6" t="s">
        <v>83</v>
      </c>
      <c r="D78" s="6">
        <v>10020689</v>
      </c>
      <c r="E78" s="1">
        <v>1259575.6499999999</v>
      </c>
      <c r="F78" s="6" t="s">
        <v>140</v>
      </c>
      <c r="G78" s="8"/>
      <c r="H78" s="8"/>
      <c r="I78" s="37"/>
      <c r="J78" s="37"/>
    </row>
    <row r="79" spans="1:10" s="2" customFormat="1" x14ac:dyDescent="0.3">
      <c r="A79" s="5">
        <v>45695</v>
      </c>
      <c r="B79" s="6" t="s">
        <v>212</v>
      </c>
      <c r="C79" s="6" t="s">
        <v>4</v>
      </c>
      <c r="D79" s="6">
        <v>10020535</v>
      </c>
      <c r="E79" s="1">
        <v>1647000</v>
      </c>
      <c r="F79" s="6" t="s">
        <v>148</v>
      </c>
      <c r="G79" s="8"/>
      <c r="H79" s="8"/>
      <c r="I79" s="37"/>
      <c r="J79" s="37"/>
    </row>
    <row r="80" spans="1:10" s="2" customFormat="1" x14ac:dyDescent="0.3">
      <c r="A80" s="5">
        <v>45695</v>
      </c>
      <c r="B80" s="6" t="s">
        <v>213</v>
      </c>
      <c r="C80" s="6" t="s">
        <v>46</v>
      </c>
      <c r="D80" s="6">
        <v>10020579</v>
      </c>
      <c r="E80" s="1">
        <v>1681500</v>
      </c>
      <c r="F80" s="6" t="s">
        <v>148</v>
      </c>
      <c r="G80" s="8"/>
      <c r="H80" s="8"/>
      <c r="I80" s="37"/>
      <c r="J80" s="37"/>
    </row>
    <row r="81" spans="1:10" s="2" customFormat="1" x14ac:dyDescent="0.3">
      <c r="A81" s="5">
        <v>45695</v>
      </c>
      <c r="B81" s="6" t="s">
        <v>214</v>
      </c>
      <c r="C81" s="6" t="s">
        <v>84</v>
      </c>
      <c r="D81" s="6">
        <v>10020534</v>
      </c>
      <c r="E81" s="1">
        <v>1886250</v>
      </c>
      <c r="F81" s="6" t="s">
        <v>148</v>
      </c>
      <c r="G81" s="8"/>
      <c r="H81" s="8"/>
      <c r="I81" s="37"/>
      <c r="J81" s="37"/>
    </row>
    <row r="82" spans="1:10" s="2" customFormat="1" x14ac:dyDescent="0.3">
      <c r="A82" s="5">
        <v>45695</v>
      </c>
      <c r="B82" s="6" t="s">
        <v>215</v>
      </c>
      <c r="C82" s="6" t="s">
        <v>5</v>
      </c>
      <c r="D82" s="6">
        <v>10020693</v>
      </c>
      <c r="E82" s="1">
        <v>2137277.4500000002</v>
      </c>
      <c r="F82" s="6" t="s">
        <v>143</v>
      </c>
      <c r="G82" s="8"/>
      <c r="H82" s="38"/>
      <c r="I82" s="37"/>
      <c r="J82" s="37"/>
    </row>
    <row r="83" spans="1:10" s="2" customFormat="1" x14ac:dyDescent="0.3">
      <c r="A83" s="5">
        <v>45695</v>
      </c>
      <c r="B83" s="6" t="s">
        <v>216</v>
      </c>
      <c r="C83" s="6" t="s">
        <v>85</v>
      </c>
      <c r="D83" s="6">
        <v>10020671</v>
      </c>
      <c r="E83" s="1">
        <v>2554353.15</v>
      </c>
      <c r="F83" s="6" t="s">
        <v>62</v>
      </c>
      <c r="G83" s="8"/>
      <c r="H83" s="8"/>
      <c r="I83" s="37"/>
      <c r="J83" s="37"/>
    </row>
    <row r="84" spans="1:10" s="2" customFormat="1" x14ac:dyDescent="0.3">
      <c r="A84" s="5"/>
      <c r="B84" s="6"/>
      <c r="C84" s="6"/>
      <c r="D84" s="6"/>
      <c r="E84" s="1"/>
      <c r="F84" s="6"/>
      <c r="G84" s="8">
        <f>SUM(E77:E83)</f>
        <v>12249488.4</v>
      </c>
      <c r="H84" s="8">
        <v>48568182</v>
      </c>
      <c r="I84" s="37" t="s">
        <v>421</v>
      </c>
      <c r="J84" s="39">
        <v>45718</v>
      </c>
    </row>
    <row r="85" spans="1:10" s="2" customFormat="1" x14ac:dyDescent="0.3">
      <c r="A85" s="5"/>
      <c r="B85" s="6"/>
      <c r="C85" s="6"/>
      <c r="D85" s="6"/>
      <c r="E85" s="1"/>
      <c r="F85" s="6"/>
      <c r="G85" s="8"/>
      <c r="H85" s="8"/>
      <c r="I85" s="37"/>
      <c r="J85" s="37"/>
    </row>
    <row r="86" spans="1:10" s="2" customFormat="1" x14ac:dyDescent="0.3">
      <c r="A86" s="5">
        <v>45727</v>
      </c>
      <c r="B86" s="6" t="s">
        <v>217</v>
      </c>
      <c r="C86" s="6" t="s">
        <v>3</v>
      </c>
      <c r="D86" s="6">
        <v>10020561</v>
      </c>
      <c r="E86" s="1">
        <v>2499982</v>
      </c>
      <c r="F86" s="6" t="s">
        <v>148</v>
      </c>
      <c r="G86" s="8"/>
      <c r="H86" s="8"/>
      <c r="I86" s="37"/>
      <c r="J86" s="37"/>
    </row>
    <row r="87" spans="1:10" s="2" customFormat="1" x14ac:dyDescent="0.3">
      <c r="A87" s="5">
        <v>45727</v>
      </c>
      <c r="B87" s="6" t="s">
        <v>218</v>
      </c>
      <c r="C87" s="6" t="s">
        <v>74</v>
      </c>
      <c r="D87" s="6">
        <v>10020740</v>
      </c>
      <c r="E87" s="1">
        <v>2999850</v>
      </c>
      <c r="F87" s="6" t="s">
        <v>148</v>
      </c>
      <c r="G87" s="8"/>
      <c r="H87" s="8"/>
      <c r="I87" s="37"/>
      <c r="J87" s="37"/>
    </row>
    <row r="88" spans="1:10" s="2" customFormat="1" x14ac:dyDescent="0.3">
      <c r="A88" s="5">
        <v>45727</v>
      </c>
      <c r="B88" s="6" t="s">
        <v>219</v>
      </c>
      <c r="C88" s="6" t="s">
        <v>42</v>
      </c>
      <c r="D88" s="6">
        <v>10020775</v>
      </c>
      <c r="E88" s="1">
        <v>3824622.4</v>
      </c>
      <c r="F88" s="6" t="s">
        <v>62</v>
      </c>
      <c r="G88" s="8"/>
      <c r="H88" s="8"/>
      <c r="I88" s="37"/>
      <c r="J88" s="37"/>
    </row>
    <row r="89" spans="1:10" s="2" customFormat="1" x14ac:dyDescent="0.3">
      <c r="A89" s="5"/>
      <c r="B89" s="6"/>
      <c r="C89" s="6"/>
      <c r="D89" s="6"/>
      <c r="E89" s="1"/>
      <c r="F89" s="6"/>
      <c r="G89" s="8">
        <f>SUM(E86:E88)</f>
        <v>9324454.4000000004</v>
      </c>
      <c r="H89" s="8">
        <v>60164275</v>
      </c>
      <c r="I89" s="39">
        <v>45719</v>
      </c>
      <c r="J89" s="39">
        <v>45933</v>
      </c>
    </row>
    <row r="90" spans="1:10" s="2" customFormat="1" x14ac:dyDescent="0.3">
      <c r="A90" s="5"/>
      <c r="B90" s="6"/>
      <c r="C90" s="6"/>
      <c r="D90" s="6"/>
      <c r="E90" s="1"/>
      <c r="F90" s="6"/>
      <c r="G90" s="8"/>
      <c r="H90" s="8"/>
      <c r="I90" s="37"/>
      <c r="J90" s="37"/>
    </row>
    <row r="91" spans="1:10" s="2" customFormat="1" x14ac:dyDescent="0.3">
      <c r="A91" s="5">
        <v>45775</v>
      </c>
      <c r="B91" s="6" t="s">
        <v>220</v>
      </c>
      <c r="C91" s="6" t="s">
        <v>88</v>
      </c>
      <c r="D91" s="6">
        <v>10020728</v>
      </c>
      <c r="E91" s="1">
        <v>1574260</v>
      </c>
      <c r="F91" s="6" t="s">
        <v>138</v>
      </c>
      <c r="G91" s="8"/>
      <c r="H91" s="8"/>
      <c r="I91" s="37"/>
      <c r="J91" s="37"/>
    </row>
    <row r="92" spans="1:10" s="2" customFormat="1" x14ac:dyDescent="0.3">
      <c r="A92" s="5"/>
      <c r="B92" s="6"/>
      <c r="C92" s="6"/>
      <c r="D92" s="6"/>
      <c r="E92" s="1"/>
      <c r="F92" s="6"/>
      <c r="G92" s="8">
        <f>SUM(E91)</f>
        <v>1574260</v>
      </c>
      <c r="H92" s="8">
        <v>127833826</v>
      </c>
      <c r="I92" s="37" t="s">
        <v>436</v>
      </c>
      <c r="J92" s="37" t="s">
        <v>437</v>
      </c>
    </row>
    <row r="93" spans="1:10" s="2" customFormat="1" x14ac:dyDescent="0.3">
      <c r="A93" s="5"/>
      <c r="B93" s="6"/>
      <c r="C93" s="6"/>
      <c r="D93" s="6"/>
      <c r="E93" s="1"/>
      <c r="F93" s="6"/>
      <c r="G93" s="8"/>
      <c r="H93" s="8"/>
      <c r="I93" s="37"/>
      <c r="J93" s="37"/>
    </row>
    <row r="94" spans="1:10" s="2" customFormat="1" x14ac:dyDescent="0.3">
      <c r="A94" s="5">
        <v>45799</v>
      </c>
      <c r="B94" s="6" t="s">
        <v>221</v>
      </c>
      <c r="C94" s="6" t="s">
        <v>19</v>
      </c>
      <c r="D94" s="6">
        <v>10020941</v>
      </c>
      <c r="E94" s="1">
        <v>2461880</v>
      </c>
      <c r="F94" s="6" t="s">
        <v>62</v>
      </c>
      <c r="G94" s="8"/>
      <c r="H94" s="8"/>
      <c r="I94" s="37"/>
      <c r="J94" s="37"/>
    </row>
    <row r="95" spans="1:10" s="2" customFormat="1" x14ac:dyDescent="0.3">
      <c r="A95" s="5">
        <v>45799</v>
      </c>
      <c r="B95" s="6" t="s">
        <v>222</v>
      </c>
      <c r="C95" s="6" t="s">
        <v>3</v>
      </c>
      <c r="D95" s="6">
        <v>10020560</v>
      </c>
      <c r="E95" s="1">
        <v>2997350</v>
      </c>
      <c r="F95" s="6" t="s">
        <v>148</v>
      </c>
      <c r="G95" s="8"/>
      <c r="H95" s="38"/>
      <c r="I95" s="37"/>
      <c r="J95" s="37"/>
    </row>
    <row r="96" spans="1:10" s="2" customFormat="1" x14ac:dyDescent="0.3">
      <c r="A96" s="5">
        <v>45799</v>
      </c>
      <c r="B96" s="6" t="s">
        <v>261</v>
      </c>
      <c r="C96" s="6" t="s">
        <v>83</v>
      </c>
      <c r="D96" s="6">
        <v>10020967</v>
      </c>
      <c r="E96" s="1">
        <v>1795239.25</v>
      </c>
      <c r="F96" s="6" t="s">
        <v>138</v>
      </c>
      <c r="G96" s="8"/>
      <c r="H96" s="8"/>
      <c r="I96" s="37"/>
      <c r="J96" s="37"/>
    </row>
    <row r="97" spans="1:10" s="2" customFormat="1" x14ac:dyDescent="0.3">
      <c r="A97" s="5"/>
      <c r="B97" s="6"/>
      <c r="C97" s="6"/>
      <c r="D97" s="6"/>
      <c r="E97" s="1"/>
      <c r="F97" s="6"/>
      <c r="G97" s="8">
        <f>SUM(E94:E96)</f>
        <v>7254469.25</v>
      </c>
      <c r="H97" s="8">
        <v>130061989</v>
      </c>
      <c r="I97" s="37" t="s">
        <v>419</v>
      </c>
      <c r="J97" s="37" t="s">
        <v>438</v>
      </c>
    </row>
    <row r="98" spans="1:10" s="2" customFormat="1" x14ac:dyDescent="0.3">
      <c r="A98" s="5"/>
      <c r="B98" s="6"/>
      <c r="C98" s="6"/>
      <c r="D98" s="6"/>
      <c r="E98" s="1"/>
      <c r="F98" s="6"/>
      <c r="G98" s="8"/>
      <c r="H98" s="8"/>
      <c r="I98" s="37"/>
      <c r="J98" s="37"/>
    </row>
    <row r="99" spans="1:10" s="2" customFormat="1" x14ac:dyDescent="0.3">
      <c r="A99" s="5">
        <v>45821</v>
      </c>
      <c r="B99" s="6" t="s">
        <v>223</v>
      </c>
      <c r="C99" s="6" t="s">
        <v>91</v>
      </c>
      <c r="D99" s="6">
        <v>10021043</v>
      </c>
      <c r="E99" s="1">
        <v>1745690</v>
      </c>
      <c r="F99" s="6" t="s">
        <v>138</v>
      </c>
      <c r="G99" s="8"/>
      <c r="H99" s="8"/>
      <c r="I99" s="37"/>
      <c r="J99" s="37"/>
    </row>
    <row r="100" spans="1:10" s="2" customFormat="1" x14ac:dyDescent="0.3">
      <c r="A100" s="5">
        <v>45821</v>
      </c>
      <c r="B100" s="6" t="s">
        <v>224</v>
      </c>
      <c r="C100" s="6" t="s">
        <v>6</v>
      </c>
      <c r="D100" s="6">
        <v>10020799</v>
      </c>
      <c r="E100" s="1">
        <v>2460737.35</v>
      </c>
      <c r="F100" s="6" t="s">
        <v>143</v>
      </c>
      <c r="G100" s="8"/>
      <c r="H100" s="38"/>
      <c r="I100" s="37"/>
      <c r="J100" s="37"/>
    </row>
    <row r="101" spans="1:10" s="2" customFormat="1" x14ac:dyDescent="0.3">
      <c r="A101" s="5">
        <v>45821</v>
      </c>
      <c r="B101" s="6" t="s">
        <v>225</v>
      </c>
      <c r="C101" s="6" t="s">
        <v>5</v>
      </c>
      <c r="D101" s="6">
        <v>10020942</v>
      </c>
      <c r="E101" s="1">
        <v>2517310.2999999998</v>
      </c>
      <c r="F101" s="6" t="s">
        <v>62</v>
      </c>
      <c r="G101" s="8"/>
      <c r="H101" s="8"/>
      <c r="I101" s="37"/>
      <c r="J101" s="37"/>
    </row>
    <row r="102" spans="1:10" s="2" customFormat="1" x14ac:dyDescent="0.3">
      <c r="A102" s="5">
        <v>45821</v>
      </c>
      <c r="B102" s="6" t="s">
        <v>226</v>
      </c>
      <c r="C102" s="6" t="s">
        <v>19</v>
      </c>
      <c r="D102" s="6">
        <v>10020729</v>
      </c>
      <c r="E102" s="1">
        <v>2898000</v>
      </c>
      <c r="F102" s="6" t="s">
        <v>148</v>
      </c>
      <c r="G102" s="8"/>
      <c r="H102" s="38"/>
      <c r="I102" s="37"/>
      <c r="J102" s="37"/>
    </row>
    <row r="103" spans="1:10" s="2" customFormat="1" x14ac:dyDescent="0.3">
      <c r="A103" s="5"/>
      <c r="B103" s="6"/>
      <c r="C103" s="6"/>
      <c r="D103" s="6"/>
      <c r="E103" s="1"/>
      <c r="F103" s="6"/>
      <c r="G103" s="8">
        <f>SUM(E99:E102)</f>
        <v>9621737.6499999985</v>
      </c>
      <c r="H103" s="8">
        <v>109908840</v>
      </c>
      <c r="I103" s="37" t="s">
        <v>439</v>
      </c>
      <c r="J103" s="39">
        <v>45997</v>
      </c>
    </row>
    <row r="104" spans="1:10" s="2" customFormat="1" x14ac:dyDescent="0.3">
      <c r="A104" s="5"/>
      <c r="B104" s="6"/>
      <c r="C104" s="6"/>
      <c r="D104" s="6"/>
      <c r="E104" s="1"/>
      <c r="F104" s="6"/>
      <c r="G104" s="8"/>
      <c r="H104" s="8"/>
      <c r="I104" s="37"/>
      <c r="J104" s="37"/>
    </row>
    <row r="105" spans="1:10" s="2" customFormat="1" x14ac:dyDescent="0.3">
      <c r="A105" s="5">
        <v>45845</v>
      </c>
      <c r="B105" s="6" t="s">
        <v>227</v>
      </c>
      <c r="C105" s="6" t="s">
        <v>39</v>
      </c>
      <c r="D105" s="6">
        <v>10021346</v>
      </c>
      <c r="E105" s="1">
        <v>293428.15000000002</v>
      </c>
      <c r="F105" s="6" t="s">
        <v>140</v>
      </c>
      <c r="G105" s="8"/>
      <c r="H105" s="8"/>
      <c r="I105" s="37"/>
      <c r="J105" s="37"/>
    </row>
    <row r="106" spans="1:10" s="2" customFormat="1" x14ac:dyDescent="0.3">
      <c r="A106" s="5">
        <v>45845</v>
      </c>
      <c r="B106" s="6" t="s">
        <v>228</v>
      </c>
      <c r="C106" s="6" t="s">
        <v>93</v>
      </c>
      <c r="D106" s="6">
        <v>10021497</v>
      </c>
      <c r="E106" s="1">
        <v>500000</v>
      </c>
      <c r="F106" s="6" t="s">
        <v>142</v>
      </c>
      <c r="G106" s="8"/>
      <c r="H106" s="8"/>
      <c r="I106" s="37"/>
      <c r="J106" s="37"/>
    </row>
    <row r="107" spans="1:10" s="47" customFormat="1" x14ac:dyDescent="0.3">
      <c r="A107" s="42">
        <v>45845</v>
      </c>
      <c r="B107" s="43" t="s">
        <v>229</v>
      </c>
      <c r="C107" s="43" t="s">
        <v>2</v>
      </c>
      <c r="D107" s="43">
        <v>10021255</v>
      </c>
      <c r="E107" s="44">
        <v>599873</v>
      </c>
      <c r="F107" s="43" t="s">
        <v>148</v>
      </c>
      <c r="G107" s="45"/>
      <c r="H107" s="45"/>
      <c r="I107" s="46"/>
      <c r="J107" s="46"/>
    </row>
    <row r="108" spans="1:10" s="47" customFormat="1" x14ac:dyDescent="0.3">
      <c r="A108" s="42">
        <v>45845</v>
      </c>
      <c r="B108" s="43" t="s">
        <v>230</v>
      </c>
      <c r="C108" s="43" t="s">
        <v>31</v>
      </c>
      <c r="D108" s="43">
        <v>10021321</v>
      </c>
      <c r="E108" s="44">
        <v>607653.80000000005</v>
      </c>
      <c r="F108" s="43" t="s">
        <v>138</v>
      </c>
      <c r="G108" s="45"/>
      <c r="H108" s="45"/>
      <c r="I108" s="46"/>
      <c r="J108" s="46"/>
    </row>
    <row r="109" spans="1:10" s="47" customFormat="1" x14ac:dyDescent="0.3">
      <c r="A109" s="42">
        <v>45845</v>
      </c>
      <c r="B109" s="43" t="s">
        <v>231</v>
      </c>
      <c r="C109" s="43" t="s">
        <v>94</v>
      </c>
      <c r="D109" s="43">
        <v>10021509</v>
      </c>
      <c r="E109" s="44">
        <v>712429.55</v>
      </c>
      <c r="F109" s="43" t="s">
        <v>138</v>
      </c>
      <c r="G109" s="45"/>
      <c r="H109" s="45"/>
      <c r="I109" s="46"/>
      <c r="J109" s="46"/>
    </row>
    <row r="110" spans="1:10" s="2" customFormat="1" x14ac:dyDescent="0.3">
      <c r="A110" s="5">
        <v>45845</v>
      </c>
      <c r="B110" s="6" t="s">
        <v>232</v>
      </c>
      <c r="C110" s="6" t="s">
        <v>27</v>
      </c>
      <c r="D110" s="6">
        <v>10021105</v>
      </c>
      <c r="E110" s="1">
        <v>742235.75</v>
      </c>
      <c r="F110" s="6" t="s">
        <v>143</v>
      </c>
      <c r="G110" s="8"/>
      <c r="H110" s="8"/>
      <c r="I110" s="37"/>
      <c r="J110" s="37"/>
    </row>
    <row r="111" spans="1:10" s="2" customFormat="1" x14ac:dyDescent="0.3">
      <c r="A111" s="5">
        <v>45845</v>
      </c>
      <c r="B111" s="6" t="s">
        <v>233</v>
      </c>
      <c r="C111" s="6" t="s">
        <v>95</v>
      </c>
      <c r="D111" s="6">
        <v>10021565</v>
      </c>
      <c r="E111" s="1">
        <v>818300</v>
      </c>
      <c r="F111" s="6" t="s">
        <v>148</v>
      </c>
      <c r="G111" s="8"/>
      <c r="H111" s="8"/>
      <c r="I111" s="37"/>
      <c r="J111" s="37"/>
    </row>
    <row r="112" spans="1:10" s="2" customFormat="1" x14ac:dyDescent="0.3">
      <c r="A112" s="5">
        <v>45845</v>
      </c>
      <c r="B112" s="6" t="s">
        <v>234</v>
      </c>
      <c r="C112" s="6" t="s">
        <v>8</v>
      </c>
      <c r="D112" s="6">
        <v>10021254</v>
      </c>
      <c r="E112" s="1">
        <v>833196</v>
      </c>
      <c r="F112" s="6" t="s">
        <v>148</v>
      </c>
      <c r="G112" s="8"/>
      <c r="H112" s="8"/>
      <c r="I112" s="37"/>
      <c r="J112" s="37"/>
    </row>
    <row r="113" spans="1:10" s="2" customFormat="1" x14ac:dyDescent="0.3">
      <c r="A113" s="5">
        <v>45845</v>
      </c>
      <c r="B113" s="6" t="s">
        <v>235</v>
      </c>
      <c r="C113" s="6" t="s">
        <v>32</v>
      </c>
      <c r="D113" s="6">
        <v>10021460</v>
      </c>
      <c r="E113" s="1">
        <v>849398</v>
      </c>
      <c r="F113" s="6" t="s">
        <v>138</v>
      </c>
      <c r="G113" s="8"/>
      <c r="H113" s="8"/>
      <c r="I113" s="37"/>
      <c r="J113" s="37"/>
    </row>
    <row r="114" spans="1:10" s="2" customFormat="1" x14ac:dyDescent="0.3">
      <c r="A114" s="5">
        <v>45845</v>
      </c>
      <c r="B114" s="6" t="s">
        <v>236</v>
      </c>
      <c r="C114" s="6" t="s">
        <v>98</v>
      </c>
      <c r="D114" s="6">
        <v>10021324</v>
      </c>
      <c r="E114" s="1">
        <v>850753.7</v>
      </c>
      <c r="F114" s="6" t="s">
        <v>62</v>
      </c>
      <c r="G114" s="8"/>
      <c r="H114" s="8"/>
      <c r="I114" s="37"/>
      <c r="J114" s="37"/>
    </row>
    <row r="115" spans="1:10" s="2" customFormat="1" x14ac:dyDescent="0.3">
      <c r="A115" s="5">
        <v>45845</v>
      </c>
      <c r="B115" s="6" t="s">
        <v>237</v>
      </c>
      <c r="C115" s="6" t="s">
        <v>30</v>
      </c>
      <c r="D115" s="6">
        <v>10021341</v>
      </c>
      <c r="E115" s="1">
        <v>851501.35</v>
      </c>
      <c r="F115" s="6" t="s">
        <v>138</v>
      </c>
      <c r="G115" s="8"/>
      <c r="H115" s="8"/>
      <c r="I115" s="37"/>
      <c r="J115" s="37"/>
    </row>
    <row r="116" spans="1:10" s="47" customFormat="1" x14ac:dyDescent="0.3">
      <c r="A116" s="42">
        <v>45845</v>
      </c>
      <c r="B116" s="43" t="s">
        <v>238</v>
      </c>
      <c r="C116" s="43" t="s">
        <v>92</v>
      </c>
      <c r="D116" s="43">
        <v>10021277</v>
      </c>
      <c r="E116" s="44">
        <v>945913.65</v>
      </c>
      <c r="F116" s="43" t="s">
        <v>149</v>
      </c>
      <c r="G116" s="45"/>
      <c r="H116" s="45"/>
      <c r="I116" s="46"/>
      <c r="J116" s="46"/>
    </row>
    <row r="117" spans="1:10" s="47" customFormat="1" x14ac:dyDescent="0.3">
      <c r="A117" s="42">
        <v>45845</v>
      </c>
      <c r="B117" s="43" t="s">
        <v>239</v>
      </c>
      <c r="C117" s="43" t="s">
        <v>29</v>
      </c>
      <c r="D117" s="43">
        <v>10021230</v>
      </c>
      <c r="E117" s="44">
        <v>961812</v>
      </c>
      <c r="F117" s="43" t="s">
        <v>138</v>
      </c>
      <c r="G117" s="45"/>
      <c r="H117" s="45"/>
      <c r="I117" s="46"/>
      <c r="J117" s="46"/>
    </row>
    <row r="118" spans="1:10" s="47" customFormat="1" x14ac:dyDescent="0.3">
      <c r="A118" s="42">
        <v>45845</v>
      </c>
      <c r="B118" s="43" t="s">
        <v>240</v>
      </c>
      <c r="C118" s="43" t="s">
        <v>7</v>
      </c>
      <c r="D118" s="43">
        <v>10021219</v>
      </c>
      <c r="E118" s="44">
        <v>994500</v>
      </c>
      <c r="F118" s="43" t="s">
        <v>148</v>
      </c>
      <c r="G118" s="45"/>
      <c r="H118" s="45"/>
      <c r="I118" s="46"/>
      <c r="J118" s="46"/>
    </row>
    <row r="119" spans="1:10" s="47" customFormat="1" x14ac:dyDescent="0.3">
      <c r="A119" s="42">
        <v>45845</v>
      </c>
      <c r="B119" s="43" t="s">
        <v>241</v>
      </c>
      <c r="C119" s="43" t="s">
        <v>48</v>
      </c>
      <c r="D119" s="43">
        <v>10021061</v>
      </c>
      <c r="E119" s="44">
        <v>999595</v>
      </c>
      <c r="F119" s="43" t="s">
        <v>139</v>
      </c>
      <c r="G119" s="45"/>
      <c r="H119" s="45"/>
      <c r="I119" s="46"/>
      <c r="J119" s="46"/>
    </row>
    <row r="120" spans="1:10" s="47" customFormat="1" x14ac:dyDescent="0.3">
      <c r="A120" s="42">
        <v>45845</v>
      </c>
      <c r="B120" s="43" t="s">
        <v>242</v>
      </c>
      <c r="C120" s="43" t="s">
        <v>82</v>
      </c>
      <c r="D120" s="43">
        <v>10021225</v>
      </c>
      <c r="E120" s="44">
        <v>999600</v>
      </c>
      <c r="F120" s="43" t="s">
        <v>148</v>
      </c>
      <c r="G120" s="45"/>
      <c r="H120" s="45"/>
      <c r="I120" s="46"/>
      <c r="J120" s="46"/>
    </row>
    <row r="121" spans="1:10" s="47" customFormat="1" x14ac:dyDescent="0.3">
      <c r="A121" s="42">
        <v>45845</v>
      </c>
      <c r="B121" s="43" t="s">
        <v>243</v>
      </c>
      <c r="C121" s="43" t="s">
        <v>95</v>
      </c>
      <c r="D121" s="43">
        <v>10021570</v>
      </c>
      <c r="E121" s="44">
        <v>1005600</v>
      </c>
      <c r="F121" s="43" t="s">
        <v>148</v>
      </c>
      <c r="G121" s="45"/>
      <c r="H121" s="45"/>
      <c r="I121" s="46"/>
      <c r="J121" s="46"/>
    </row>
    <row r="122" spans="1:10" s="47" customFormat="1" x14ac:dyDescent="0.3">
      <c r="A122" s="42">
        <v>45845</v>
      </c>
      <c r="B122" s="43" t="s">
        <v>244</v>
      </c>
      <c r="C122" s="43" t="s">
        <v>99</v>
      </c>
      <c r="D122" s="43">
        <v>10021026</v>
      </c>
      <c r="E122" s="44">
        <v>1015650</v>
      </c>
      <c r="F122" s="43" t="s">
        <v>148</v>
      </c>
      <c r="G122" s="45"/>
      <c r="H122" s="45"/>
      <c r="I122" s="46"/>
      <c r="J122" s="46"/>
    </row>
    <row r="123" spans="1:10" s="47" customFormat="1" x14ac:dyDescent="0.3">
      <c r="A123" s="42">
        <v>45845</v>
      </c>
      <c r="B123" s="43" t="s">
        <v>245</v>
      </c>
      <c r="C123" s="43" t="s">
        <v>26</v>
      </c>
      <c r="D123" s="43">
        <v>10021566</v>
      </c>
      <c r="E123" s="44">
        <v>1099050</v>
      </c>
      <c r="F123" s="43" t="s">
        <v>148</v>
      </c>
      <c r="G123" s="45"/>
      <c r="H123" s="45"/>
      <c r="I123" s="46"/>
      <c r="J123" s="46"/>
    </row>
    <row r="124" spans="1:10" s="47" customFormat="1" x14ac:dyDescent="0.3">
      <c r="A124" s="42">
        <v>45845</v>
      </c>
      <c r="B124" s="43" t="s">
        <v>246</v>
      </c>
      <c r="C124" s="43" t="s">
        <v>1</v>
      </c>
      <c r="D124" s="43">
        <v>10021167</v>
      </c>
      <c r="E124" s="44">
        <v>1199800</v>
      </c>
      <c r="F124" s="43" t="s">
        <v>148</v>
      </c>
      <c r="G124" s="45"/>
      <c r="H124" s="45"/>
      <c r="I124" s="46"/>
      <c r="J124" s="46"/>
    </row>
    <row r="125" spans="1:10" s="47" customFormat="1" x14ac:dyDescent="0.3">
      <c r="A125" s="42">
        <v>45845</v>
      </c>
      <c r="B125" s="43" t="s">
        <v>247</v>
      </c>
      <c r="C125" s="43" t="s">
        <v>21</v>
      </c>
      <c r="D125" s="43">
        <v>10021571</v>
      </c>
      <c r="E125" s="44">
        <v>1204875</v>
      </c>
      <c r="F125" s="43" t="s">
        <v>148</v>
      </c>
      <c r="G125" s="45"/>
      <c r="H125" s="45"/>
      <c r="I125" s="46"/>
      <c r="J125" s="46"/>
    </row>
    <row r="126" spans="1:10" s="47" customFormat="1" x14ac:dyDescent="0.3">
      <c r="A126" s="42">
        <v>45845</v>
      </c>
      <c r="B126" s="43" t="s">
        <v>248</v>
      </c>
      <c r="C126" s="43" t="s">
        <v>35</v>
      </c>
      <c r="D126" s="43">
        <v>10021089</v>
      </c>
      <c r="E126" s="44">
        <v>1216470.3999999999</v>
      </c>
      <c r="F126" s="43" t="s">
        <v>138</v>
      </c>
      <c r="G126" s="45"/>
      <c r="H126" s="45"/>
      <c r="I126" s="46"/>
      <c r="J126" s="46"/>
    </row>
    <row r="127" spans="1:10" s="47" customFormat="1" x14ac:dyDescent="0.3">
      <c r="A127" s="42">
        <v>45845</v>
      </c>
      <c r="B127" s="43" t="s">
        <v>249</v>
      </c>
      <c r="C127" s="43" t="s">
        <v>8</v>
      </c>
      <c r="D127" s="43">
        <v>10020476</v>
      </c>
      <c r="E127" s="44">
        <v>2499525</v>
      </c>
      <c r="F127" s="43" t="s">
        <v>148</v>
      </c>
      <c r="G127" s="45"/>
      <c r="H127" s="45"/>
      <c r="I127" s="46"/>
      <c r="J127" s="46"/>
    </row>
    <row r="128" spans="1:10" s="47" customFormat="1" x14ac:dyDescent="0.3">
      <c r="A128" s="42">
        <v>45845</v>
      </c>
      <c r="B128" s="43" t="s">
        <v>260</v>
      </c>
      <c r="C128" s="43" t="s">
        <v>5</v>
      </c>
      <c r="D128" s="43">
        <v>10021032</v>
      </c>
      <c r="E128" s="44">
        <v>999375</v>
      </c>
      <c r="F128" s="43" t="s">
        <v>148</v>
      </c>
      <c r="G128" s="45"/>
      <c r="H128" s="45"/>
      <c r="I128" s="46"/>
      <c r="J128" s="46"/>
    </row>
    <row r="129" spans="1:10" s="2" customFormat="1" x14ac:dyDescent="0.3">
      <c r="A129" s="5">
        <v>45845</v>
      </c>
      <c r="B129" s="6" t="s">
        <v>262</v>
      </c>
      <c r="C129" s="6" t="s">
        <v>150</v>
      </c>
      <c r="D129" s="6">
        <v>10021394</v>
      </c>
      <c r="E129" s="38">
        <v>851849.1</v>
      </c>
      <c r="F129" s="6" t="s">
        <v>62</v>
      </c>
      <c r="G129" s="8"/>
      <c r="H129" s="8"/>
      <c r="I129" s="37"/>
      <c r="J129" s="37"/>
    </row>
    <row r="130" spans="1:10" s="2" customFormat="1" x14ac:dyDescent="0.3">
      <c r="A130" s="5">
        <v>45852</v>
      </c>
      <c r="B130" s="6" t="s">
        <v>250</v>
      </c>
      <c r="C130" s="6" t="s">
        <v>19</v>
      </c>
      <c r="D130" s="6">
        <v>10020554</v>
      </c>
      <c r="E130" s="1">
        <v>2520000</v>
      </c>
      <c r="F130" s="6" t="s">
        <v>148</v>
      </c>
      <c r="G130" s="8"/>
      <c r="H130" s="8"/>
      <c r="I130" s="37"/>
      <c r="J130" s="37"/>
    </row>
    <row r="131" spans="1:10" s="2" customFormat="1" x14ac:dyDescent="0.3">
      <c r="A131" s="5">
        <v>45852</v>
      </c>
      <c r="B131" s="6" t="s">
        <v>251</v>
      </c>
      <c r="C131" s="6" t="s">
        <v>89</v>
      </c>
      <c r="D131" s="6">
        <v>10021253</v>
      </c>
      <c r="E131" s="1">
        <v>2597150</v>
      </c>
      <c r="F131" s="6" t="s">
        <v>148</v>
      </c>
      <c r="G131" s="8"/>
      <c r="H131" s="8"/>
      <c r="I131" s="37"/>
      <c r="J131" s="37"/>
    </row>
    <row r="132" spans="1:10" s="2" customFormat="1" x14ac:dyDescent="0.3">
      <c r="A132" s="5">
        <v>45852</v>
      </c>
      <c r="B132" s="6" t="s">
        <v>252</v>
      </c>
      <c r="C132" s="6" t="s">
        <v>13</v>
      </c>
      <c r="D132" s="6">
        <v>10020846</v>
      </c>
      <c r="E132" s="1">
        <v>2898000</v>
      </c>
      <c r="F132" s="6" t="s">
        <v>148</v>
      </c>
      <c r="G132" s="8"/>
      <c r="H132" s="8"/>
      <c r="I132" s="37"/>
      <c r="J132" s="37"/>
    </row>
    <row r="133" spans="1:10" s="2" customFormat="1" x14ac:dyDescent="0.3">
      <c r="A133" s="5">
        <v>45852</v>
      </c>
      <c r="B133" s="6" t="s">
        <v>253</v>
      </c>
      <c r="C133" s="6" t="s">
        <v>41</v>
      </c>
      <c r="D133" s="6">
        <v>10021441</v>
      </c>
      <c r="E133" s="1">
        <v>2984227.5</v>
      </c>
      <c r="F133" s="6" t="s">
        <v>144</v>
      </c>
      <c r="G133" s="8"/>
      <c r="H133" s="8"/>
      <c r="I133" s="37"/>
      <c r="J133" s="37"/>
    </row>
    <row r="134" spans="1:10" s="2" customFormat="1" x14ac:dyDescent="0.3">
      <c r="A134" s="5">
        <v>45852</v>
      </c>
      <c r="B134" s="6" t="s">
        <v>254</v>
      </c>
      <c r="C134" s="6" t="s">
        <v>19</v>
      </c>
      <c r="D134" s="6">
        <v>10020730</v>
      </c>
      <c r="E134" s="1">
        <v>3000000</v>
      </c>
      <c r="F134" s="6" t="s">
        <v>148</v>
      </c>
      <c r="G134" s="8"/>
      <c r="H134" s="8"/>
      <c r="I134" s="37"/>
      <c r="J134" s="37"/>
    </row>
    <row r="135" spans="1:10" s="2" customFormat="1" x14ac:dyDescent="0.3">
      <c r="A135" s="5">
        <v>45852</v>
      </c>
      <c r="B135" s="6" t="s">
        <v>255</v>
      </c>
      <c r="C135" s="6" t="s">
        <v>77</v>
      </c>
      <c r="D135" s="6">
        <v>10020471</v>
      </c>
      <c r="E135" s="1">
        <v>3196852</v>
      </c>
      <c r="F135" s="6" t="s">
        <v>148</v>
      </c>
      <c r="G135" s="8"/>
      <c r="H135" s="8"/>
      <c r="I135" s="37"/>
      <c r="J135" s="37"/>
    </row>
    <row r="136" spans="1:10" s="2" customFormat="1" x14ac:dyDescent="0.3">
      <c r="A136" s="5">
        <v>45852</v>
      </c>
      <c r="B136" s="6" t="s">
        <v>256</v>
      </c>
      <c r="C136" s="6" t="s">
        <v>101</v>
      </c>
      <c r="D136" s="6">
        <v>10020894</v>
      </c>
      <c r="E136" s="1">
        <v>3299365.75</v>
      </c>
      <c r="F136" s="6" t="s">
        <v>62</v>
      </c>
      <c r="G136" s="8"/>
      <c r="H136" s="8"/>
      <c r="I136" s="37"/>
      <c r="J136" s="37"/>
    </row>
    <row r="137" spans="1:10" s="2" customFormat="1" x14ac:dyDescent="0.3">
      <c r="A137" s="5">
        <v>45852</v>
      </c>
      <c r="B137" s="6" t="s">
        <v>257</v>
      </c>
      <c r="C137" s="6" t="s">
        <v>28</v>
      </c>
      <c r="D137" s="6">
        <v>10021159</v>
      </c>
      <c r="E137" s="1">
        <v>3496256.75</v>
      </c>
      <c r="F137" s="6" t="s">
        <v>138</v>
      </c>
      <c r="G137" s="8"/>
      <c r="H137" s="8"/>
      <c r="I137" s="37"/>
      <c r="J137" s="37"/>
    </row>
    <row r="138" spans="1:10" s="2" customFormat="1" x14ac:dyDescent="0.3">
      <c r="A138" s="5">
        <v>45852</v>
      </c>
      <c r="B138" s="6" t="s">
        <v>258</v>
      </c>
      <c r="C138" s="6" t="s">
        <v>40</v>
      </c>
      <c r="D138" s="6">
        <v>10021181</v>
      </c>
      <c r="E138" s="1">
        <v>3921309.65</v>
      </c>
      <c r="F138" s="6" t="s">
        <v>140</v>
      </c>
      <c r="G138" s="8"/>
      <c r="H138" s="8"/>
      <c r="I138" s="37"/>
      <c r="J138" s="37"/>
    </row>
    <row r="139" spans="1:10" s="2" customFormat="1" x14ac:dyDescent="0.3">
      <c r="A139" s="5">
        <v>45852</v>
      </c>
      <c r="B139" s="6" t="s">
        <v>259</v>
      </c>
      <c r="C139" s="6" t="s">
        <v>33</v>
      </c>
      <c r="D139" s="6">
        <v>10021080</v>
      </c>
      <c r="E139" s="1">
        <v>7321551.75</v>
      </c>
      <c r="F139" s="6" t="s">
        <v>138</v>
      </c>
      <c r="G139" s="8"/>
      <c r="H139" s="8"/>
      <c r="I139" s="37"/>
      <c r="J139" s="37"/>
    </row>
    <row r="140" spans="1:10" s="2" customFormat="1" x14ac:dyDescent="0.3">
      <c r="A140" s="5"/>
      <c r="B140" s="6"/>
      <c r="C140" s="6"/>
      <c r="D140" s="6"/>
      <c r="E140" s="1"/>
      <c r="F140" s="6"/>
      <c r="G140" s="8">
        <f>SUM(E105:E139)</f>
        <v>58887097.850000001</v>
      </c>
      <c r="H140" s="8">
        <v>148768840</v>
      </c>
      <c r="I140" s="37" t="s">
        <v>416</v>
      </c>
      <c r="J140" s="39">
        <v>45754</v>
      </c>
    </row>
    <row r="141" spans="1:10" s="4" customFormat="1" x14ac:dyDescent="0.3">
      <c r="A141" s="3"/>
      <c r="B141" s="3"/>
      <c r="C141" s="3"/>
      <c r="D141" s="3"/>
      <c r="E141" s="8">
        <f>SUM(E4:E139)</f>
        <v>243522554.90000004</v>
      </c>
      <c r="F141" s="3"/>
      <c r="G141" s="8">
        <f>SUM(G4:G140)</f>
        <v>243522554.90000001</v>
      </c>
      <c r="H141" s="8">
        <f>SUM(H4:H140)</f>
        <v>1000128559</v>
      </c>
      <c r="I141" s="37"/>
      <c r="J141" s="37"/>
    </row>
    <row r="142" spans="1:10" s="4" customFormat="1" x14ac:dyDescent="0.3">
      <c r="A142" s="3"/>
      <c r="B142" s="3"/>
      <c r="C142" s="3"/>
      <c r="D142" s="3"/>
      <c r="E142" s="8"/>
      <c r="F142" s="3"/>
      <c r="G142" s="8"/>
      <c r="H142" s="8"/>
      <c r="I142" s="37"/>
      <c r="J142" s="37"/>
    </row>
    <row r="144" spans="1:10" x14ac:dyDescent="0.3">
      <c r="E144" s="49"/>
    </row>
    <row r="145" spans="3:6" x14ac:dyDescent="0.3">
      <c r="C145" s="48" t="s">
        <v>440</v>
      </c>
      <c r="E145" s="48" t="s">
        <v>441</v>
      </c>
      <c r="F145" s="52"/>
    </row>
    <row r="146" spans="3:6" x14ac:dyDescent="0.3">
      <c r="C146" s="48" t="s">
        <v>267</v>
      </c>
      <c r="E146" s="52"/>
      <c r="F146" s="52"/>
    </row>
    <row r="147" spans="3:6" x14ac:dyDescent="0.3">
      <c r="E147" s="52"/>
      <c r="F147" s="52"/>
    </row>
    <row r="148" spans="3:6" x14ac:dyDescent="0.3">
      <c r="E148" s="52"/>
      <c r="F148" s="52"/>
    </row>
    <row r="149" spans="3:6" x14ac:dyDescent="0.3">
      <c r="E149" s="49"/>
    </row>
    <row r="150" spans="3:6" x14ac:dyDescent="0.3">
      <c r="C150" s="48" t="s">
        <v>442</v>
      </c>
      <c r="E150" s="48" t="s">
        <v>441</v>
      </c>
    </row>
    <row r="151" spans="3:6" x14ac:dyDescent="0.3">
      <c r="C151" s="48" t="s">
        <v>267</v>
      </c>
      <c r="E151" s="49"/>
    </row>
  </sheetData>
  <mergeCells count="2">
    <mergeCell ref="A1:J1"/>
    <mergeCell ref="A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</vt:lpstr>
      <vt:lpstr>dev</vt:lpstr>
      <vt:lpstr>rec!Print_Area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Omukaga</dc:creator>
  <cp:lastModifiedBy>Elizabeth Omukaga</cp:lastModifiedBy>
  <cp:lastPrinted>2026-04-07T13:30:35Z</cp:lastPrinted>
  <dcterms:created xsi:type="dcterms:W3CDTF">2026-04-05T14:57:32Z</dcterms:created>
  <dcterms:modified xsi:type="dcterms:W3CDTF">2026-04-08T06:22:58Z</dcterms:modified>
</cp:coreProperties>
</file>